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jpeg" ContentType="image/jpeg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" yWindow="-40" windowWidth="20120" windowHeight="11920" tabRatio="500" activeTab="1"/>
  </bookViews>
  <sheets>
    <sheet name="Radio (RV)" sheetId="2" r:id="rId1"/>
    <sheet name="Radio (MS)" sheetId="3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32" i="3"/>
  <c r="K32"/>
  <c r="J32"/>
  <c r="I32"/>
  <c r="H32"/>
  <c r="G32"/>
  <c r="F32"/>
  <c r="E32"/>
  <c r="D32"/>
  <c r="C32"/>
  <c r="B32"/>
  <c r="K4" i="2"/>
  <c r="L3"/>
</calcChain>
</file>

<file path=xl/comments1.xml><?xml version="1.0" encoding="utf-8"?>
<comments xmlns="http://schemas.openxmlformats.org/spreadsheetml/2006/main">
  <authors>
    <author>LR</author>
    <author>Dwayne Winseck</author>
  </authors>
  <commentList>
    <comment ref="J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BCE Radio Aggregate Annual Report, 2011</t>
        </r>
      </text>
    </comment>
    <comment ref="K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BCE Radio Aggregate Annual Report, 2012
</t>
        </r>
      </text>
    </comment>
    <comment ref="L3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CRTC BCE Radio Aggregate Annual Report, 2013</t>
        </r>
      </text>
    </comment>
    <comment ref="G4" authorId="1">
      <text>
        <r>
          <rPr>
            <sz val="9"/>
            <color indexed="81"/>
            <rFont val="Verdana"/>
          </rPr>
          <t>CRTC BPMR 2006, p. 14.</t>
        </r>
      </text>
    </comment>
    <comment ref="H4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Aggregate Annual Report, 2008; sum of Astral Eng and French revenue</t>
        </r>
      </text>
    </comment>
    <comment ref="I4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Aggregate Annual Report, 2010; sum of Astral Eng and French revenue</t>
        </r>
      </text>
    </comment>
    <comment ref="J4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Aggregate Annual Report, 2011; sum of Astral Eng and French revenue</t>
        </r>
      </text>
    </comment>
    <comment ref="K4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Astral Annual Report, 2012</t>
        </r>
      </text>
    </comment>
    <comment ref="F5" authorId="1">
      <text>
        <r>
          <rPr>
            <sz val="9"/>
            <color indexed="81"/>
            <rFont val="Verdana"/>
          </rPr>
          <t>CRTC, BPMR 2001, p. 5.</t>
        </r>
      </text>
    </comment>
    <comment ref="G5" authorId="1">
      <text>
        <r>
          <rPr>
            <sz val="9"/>
            <color indexed="81"/>
            <rFont val="Verdana"/>
          </rPr>
          <t>CRTC BPMR 2006, p. 14.</t>
        </r>
      </text>
    </comment>
    <comment ref="F6" authorId="1">
      <text>
        <r>
          <rPr>
            <sz val="9"/>
            <color indexed="81"/>
            <rFont val="Verdana"/>
          </rPr>
          <t>CRTC, BPMR 2001, p. 5.</t>
        </r>
      </text>
    </comment>
    <comment ref="B7" authorId="1">
      <text>
        <r>
          <rPr>
            <sz val="9"/>
            <color indexed="81"/>
            <rFont val="Verdana"/>
          </rPr>
          <t>Estimate based on average rate of growth between 1984-1988 for the three closest comparable companies.</t>
        </r>
      </text>
    </comment>
    <comment ref="C7" authorId="1">
      <text>
        <r>
          <rPr>
            <sz val="9"/>
            <color indexed="81"/>
            <rFont val="Verdana"/>
          </rPr>
          <t>Okanagan Skeena Group, AR 1989, p. 6. Estimate based on revenue split between cable and broadcasting (52.8%/47.2%).</t>
        </r>
      </text>
    </comment>
    <comment ref="D7" authorId="1">
      <text>
        <r>
          <rPr>
            <sz val="9"/>
            <color indexed="81"/>
            <rFont val="Verdana"/>
          </rPr>
          <t xml:space="preserve">Okanagan Skeena Group, AR 1992, p.5. Estimate based on even splt of broadcast revenue between radio and tv. </t>
        </r>
      </text>
    </comment>
    <comment ref="E7" authorId="1">
      <text>
        <r>
          <rPr>
            <sz val="9"/>
            <color indexed="81"/>
            <rFont val="Verdana"/>
          </rPr>
          <t xml:space="preserve">Okanagan Skeena Group, AR 1992, p.5. Estimate based on even splt of broadcast revenue between radio and tv. </t>
        </r>
      </text>
    </comment>
    <comment ref="H9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CTVglobalmedia Aggregate Annual Report, 2008</t>
        </r>
      </text>
    </comment>
    <comment ref="I9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CTVglobalmedia Aggregate Annual Report, 2010</t>
        </r>
      </text>
    </comment>
    <comment ref="F11" authorId="1">
      <text>
        <r>
          <rPr>
            <sz val="9"/>
            <color indexed="81"/>
            <rFont val="Verdana"/>
          </rPr>
          <t xml:space="preserve">CHUM, AR 2000, p. 51. </t>
        </r>
      </text>
    </comment>
    <comment ref="G11" authorId="1">
      <text>
        <r>
          <rPr>
            <sz val="9"/>
            <color indexed="81"/>
            <rFont val="Verdana"/>
          </rPr>
          <t>CHUM AR 2005, p. 27.</t>
        </r>
      </text>
    </comment>
    <comment ref="H12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CBC Aggregate Annual Report, 2008; sum of Eng and French revenue</t>
        </r>
      </text>
    </comment>
    <comment ref="I12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CBC Aggregate Annual Report, 2010; sum of Eng and French revenue</t>
        </r>
      </text>
    </comment>
    <comment ref="J12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CBC Aggregate Annual Report, 2011; sum of Eng and French revenue</t>
        </r>
      </text>
    </comment>
    <comment ref="K12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CBC Aggregate Annual Report, 2012; sum of Eng and French revenue</t>
        </r>
      </text>
    </comment>
    <comment ref="L12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CBC A/R 2012-2013, p.84.</t>
        </r>
      </text>
    </comment>
    <comment ref="F13" authorId="1">
      <text>
        <r>
          <rPr>
            <sz val="9"/>
            <color indexed="81"/>
            <rFont val="Verdana"/>
          </rPr>
          <t>Rogers, AR 2001, p. 33.</t>
        </r>
      </text>
    </comment>
    <comment ref="G1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Rogers Annual Report, 2004 p.42
</t>
        </r>
      </text>
    </comment>
    <comment ref="H1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Rogers Aggregate Annual Report, 2008</t>
        </r>
      </text>
    </comment>
    <comment ref="I1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Rogers Aggregate Annual Report, 2010</t>
        </r>
      </text>
    </comment>
    <comment ref="J1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Rogers Aggregate Annual Report, 2011</t>
        </r>
      </text>
    </comment>
    <comment ref="K1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Rogers Aggregate Annual Report, 2012</t>
        </r>
      </text>
    </comment>
    <comment ref="L13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CRTC Rogers Aggregate Annual Report, 2013
</t>
        </r>
      </text>
    </comment>
    <comment ref="B14" authorId="1">
      <text>
        <r>
          <rPr>
            <sz val="9"/>
            <color indexed="81"/>
            <rFont val="Verdana"/>
          </rPr>
          <t>Maclean Hunter AR 1991, p. 65. TV and Radio revenues split 2/3rds and 1/3rd, respectively.</t>
        </r>
      </text>
    </comment>
    <comment ref="C14" authorId="1">
      <text>
        <r>
          <rPr>
            <sz val="9"/>
            <color indexed="81"/>
            <rFont val="Verdana"/>
          </rPr>
          <t>Maclean Hunter AR 1991, p. 65. TV and Radio revenues split 2/3rds and 1/3rd, respectively.</t>
        </r>
      </text>
    </comment>
    <comment ref="B15" authorId="1">
      <text>
        <r>
          <rPr>
            <sz val="9"/>
            <color indexed="81"/>
            <rFont val="Verdana"/>
          </rPr>
          <t>Selkirk, AR 1985, p. 25.</t>
        </r>
      </text>
    </comment>
    <comment ref="C15" authorId="1">
      <text>
        <r>
          <rPr>
            <sz val="9"/>
            <color indexed="81"/>
            <rFont val="Verdana"/>
          </rPr>
          <t>Selkirk, AR 1988, np (segmented info). Broadcast revenue split between tv and radio in same proportion as 1984, when both segments were identified separately, i.e. 79.8% / 20.2%.</t>
        </r>
      </text>
    </comment>
    <comment ref="C16" authorId="1">
      <text>
        <r>
          <rPr>
            <sz val="9"/>
            <color indexed="81"/>
            <rFont val="Verdana"/>
          </rPr>
          <t>Shaw, AR 1988, p. 17.</t>
        </r>
        <r>
          <rPr>
            <b/>
            <sz val="9"/>
            <color indexed="81"/>
            <rFont val="Verdana"/>
          </rPr>
          <t xml:space="preserve"> </t>
        </r>
      </text>
    </comment>
    <comment ref="F16" authorId="1">
      <text>
        <r>
          <rPr>
            <sz val="9"/>
            <color indexed="81"/>
            <rFont val="Verdana"/>
          </rPr>
          <t>Shaw divides company into two, with Shaw providing cable, internet access , telecom and satellite distribution while Corus operates media (radio, pay and specialty tv).</t>
        </r>
      </text>
    </comment>
    <comment ref="G16" authorId="1">
      <text>
        <r>
          <rPr>
            <sz val="9"/>
            <color indexed="81"/>
            <rFont val="Verdana"/>
          </rPr>
          <t>Corus AR 2005, p. 25.</t>
        </r>
      </text>
    </comment>
    <comment ref="H16" authorId="0">
      <text>
        <r>
          <rPr>
            <sz val="9"/>
            <color indexed="81"/>
            <rFont val="Calibri"/>
            <family val="2"/>
          </rPr>
          <t xml:space="preserve">Corus AR 2008, p. 23. </t>
        </r>
      </text>
    </comment>
    <comment ref="I16" authorId="0">
      <text>
        <r>
          <rPr>
            <sz val="9"/>
            <color indexed="81"/>
            <rFont val="Calibri"/>
            <family val="2"/>
          </rPr>
          <t>Corus AR 2010, p. 14.</t>
        </r>
      </text>
    </comment>
    <comment ref="J16" authorId="0">
      <text>
        <r>
          <rPr>
            <sz val="9"/>
            <color indexed="81"/>
            <rFont val="Calibri"/>
            <family val="2"/>
          </rPr>
          <t>Corus AR 2012, p. 19.</t>
        </r>
      </text>
    </comment>
    <comment ref="K16" authorId="0">
      <text>
        <r>
          <rPr>
            <sz val="9"/>
            <color indexed="81"/>
            <rFont val="Calibri"/>
            <family val="2"/>
          </rPr>
          <t>Corus AR 2012, p. 19.</t>
        </r>
      </text>
    </comment>
    <comment ref="L16" authorId="1">
      <text>
        <r>
          <rPr>
            <sz val="9"/>
            <color indexed="81"/>
            <rFont val="Verdana"/>
          </rPr>
          <t xml:space="preserve">Corus AR 2013, p. 21.
</t>
        </r>
      </text>
    </comment>
    <comment ref="F17" authorId="1">
      <text>
        <r>
          <rPr>
            <sz val="9"/>
            <color indexed="81"/>
            <rFont val="Verdana"/>
          </rPr>
          <t>CRTC, BPMR 2001, p. 5.</t>
        </r>
      </text>
    </comment>
    <comment ref="F19" authorId="1">
      <text>
        <r>
          <rPr>
            <sz val="9"/>
            <color indexed="81"/>
            <rFont val="Verdana"/>
          </rPr>
          <t xml:space="preserve">CRTC, BPMR 2001, p. 5.
</t>
        </r>
      </text>
    </comment>
    <comment ref="G19" authorId="1">
      <text>
        <r>
          <rPr>
            <sz val="9"/>
            <color indexed="81"/>
            <rFont val="Verdana"/>
          </rPr>
          <t>CRTC BPMR 2006, p. 14.</t>
        </r>
      </text>
    </comment>
    <comment ref="H19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NewCap Aggregate Annual Returns, 2008</t>
        </r>
      </text>
    </comment>
    <comment ref="I19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NewCap Aggregate Annual Returns, 2010</t>
        </r>
      </text>
    </comment>
    <comment ref="J19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NewCap Aggregate Annual Returns, 2011</t>
        </r>
      </text>
    </comment>
    <comment ref="K19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NewCap Aggregate Annual Returns, 2012</t>
        </r>
      </text>
    </comment>
    <comment ref="L19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CRTC NewCap Aggregate Annual Returns, 2013</t>
        </r>
      </text>
    </comment>
    <comment ref="H21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Cogeco Aggregate Annual Report, 2008</t>
        </r>
      </text>
    </comment>
    <comment ref="I21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Cogeco Aggregate Annual Report, 2010</t>
        </r>
      </text>
    </comment>
    <comment ref="J21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Cogeco Aggregate Annual Report, 2011</t>
        </r>
      </text>
    </comment>
    <comment ref="K21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Cogeco Aggregate Annual Report, 2012</t>
        </r>
      </text>
    </comment>
    <comment ref="L21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CRTC Cogeco Aggregate Annual Report, 2013</t>
        </r>
      </text>
    </comment>
    <comment ref="G22" authorId="1">
      <text>
        <r>
          <rPr>
            <sz val="9"/>
            <color indexed="81"/>
            <rFont val="Verdana"/>
          </rPr>
          <t>CRTC BPMR 2006, p. 14.</t>
        </r>
      </text>
    </comment>
    <comment ref="F23" authorId="1">
      <text>
        <r>
          <rPr>
            <sz val="9"/>
            <color indexed="81"/>
            <rFont val="Verdana"/>
          </rPr>
          <t>CRTC, BPMR 2001, p. 5.</t>
        </r>
      </text>
    </comment>
    <comment ref="G23" authorId="1">
      <text>
        <r>
          <rPr>
            <sz val="9"/>
            <color indexed="81"/>
            <rFont val="Verdana"/>
          </rPr>
          <t xml:space="preserve">CRTC BPMR 2006, p. 14.
</t>
        </r>
      </text>
    </comment>
    <comment ref="F24" authorId="1">
      <text>
        <r>
          <rPr>
            <sz val="9"/>
            <color indexed="81"/>
            <rFont val="Verdana"/>
          </rPr>
          <t>CRTC, BPMR 2001, p. 5.</t>
        </r>
      </text>
    </comment>
    <comment ref="G24" authorId="1">
      <text>
        <r>
          <rPr>
            <sz val="9"/>
            <color indexed="81"/>
            <rFont val="Verdana"/>
          </rPr>
          <t>CRTC BPMR 2006, p. 14.</t>
        </r>
      </text>
    </comment>
    <comment ref="F25" authorId="1">
      <text>
        <r>
          <rPr>
            <sz val="9"/>
            <color indexed="81"/>
            <rFont val="Verdana"/>
          </rPr>
          <t xml:space="preserve">CRTC, BPMR 2001, p. 5.
</t>
        </r>
      </text>
    </comment>
    <comment ref="G25" authorId="1">
      <text>
        <r>
          <rPr>
            <sz val="9"/>
            <color indexed="81"/>
            <rFont val="Verdana"/>
          </rPr>
          <t>CRTC BPMR 2006, p. 14.</t>
        </r>
      </text>
    </comment>
    <comment ref="A30" authorId="1">
      <text>
        <r>
          <rPr>
            <sz val="9"/>
            <color indexed="81"/>
            <rFont val="Verdana"/>
          </rPr>
          <t xml:space="preserve">Includes all revenues from private commercial radio stations and public + non-commercial radio stations. Sources: Statistics Canada Table 3570002 - Radio broadcasting industry, by North American Industry Classification System (NAICS), Canada, provinces, territories and selected census metropolitan areas, annually  (v41617222 Canada; Operating revenue, total (Dollars); Private radio broadcasting + v41617223 Canada; Operating revenue, total (Dollars); Public and non-commercial radio broadcasting) and estimates for CBC annual appropriation before 1998 from its Annual Reports. </t>
        </r>
      </text>
    </comment>
  </commentList>
</comments>
</file>

<file path=xl/sharedStrings.xml><?xml version="1.0" encoding="utf-8"?>
<sst xmlns="http://schemas.openxmlformats.org/spreadsheetml/2006/main" count="82" uniqueCount="44">
  <si>
    <t>Radio Ownership Groups, Revenues (mill$) and Concentration levels, 1984-2013 (1)</t>
    <phoneticPr fontId="2" type="noConversion"/>
  </si>
  <si>
    <t>Bell</t>
  </si>
  <si>
    <t xml:space="preserve">  Astral Media</t>
    <phoneticPr fontId="2" type="noConversion"/>
  </si>
  <si>
    <t>BCE</t>
    <phoneticPr fontId="2" type="noConversion"/>
  </si>
  <si>
    <t xml:space="preserve">    Standard</t>
    <phoneticPr fontId="2" type="noConversion"/>
  </si>
  <si>
    <t>Astral (2007)</t>
  </si>
  <si>
    <t xml:space="preserve">    Telemedia</t>
    <phoneticPr fontId="2" type="noConversion"/>
  </si>
  <si>
    <t>Standard/Astral (2002)</t>
  </si>
  <si>
    <t xml:space="preserve">    Okanagan Skeena</t>
    <phoneticPr fontId="2" type="noConversion"/>
  </si>
  <si>
    <t>Telemedia (1999)</t>
    <phoneticPr fontId="2" type="noConversion"/>
  </si>
  <si>
    <t xml:space="preserve">    Radio-mutuel</t>
    <phoneticPr fontId="2" type="noConversion"/>
  </si>
  <si>
    <t>Astral</t>
  </si>
  <si>
    <t xml:space="preserve">   CTVGlobemedia</t>
    <phoneticPr fontId="2" type="noConversion"/>
  </si>
  <si>
    <t xml:space="preserve">   Bell Globe Media</t>
    <phoneticPr fontId="2" type="noConversion"/>
  </si>
  <si>
    <t>CTVgm (2007)</t>
  </si>
  <si>
    <t xml:space="preserve">    CHUM</t>
    <phoneticPr fontId="2" type="noConversion"/>
  </si>
  <si>
    <t>BGM 2006</t>
  </si>
  <si>
    <t>CBC/Radio Canada(2)</t>
  </si>
  <si>
    <t>Rogers</t>
  </si>
  <si>
    <t xml:space="preserve">  Maclean Hunter</t>
  </si>
  <si>
    <t>Rogers (1994)</t>
  </si>
  <si>
    <t xml:space="preserve">  Selkirk</t>
  </si>
  <si>
    <t>M-H (1989)</t>
  </si>
  <si>
    <t>Shaw Corus</t>
  </si>
  <si>
    <t xml:space="preserve">  Metro-media</t>
    <phoneticPr fontId="2" type="noConversion"/>
  </si>
  <si>
    <t>Shaw (2001)</t>
  </si>
  <si>
    <t xml:space="preserve">  Western Int'l Comm</t>
  </si>
  <si>
    <t>Shaw</t>
  </si>
  <si>
    <t>NewCap</t>
  </si>
  <si>
    <t>Moffatt</t>
  </si>
  <si>
    <t>Cogeco</t>
  </si>
  <si>
    <t>Jim Pattison</t>
  </si>
  <si>
    <t>Rawlco</t>
  </si>
  <si>
    <t>Maritime Broadcast</t>
  </si>
  <si>
    <t>Golden West (Hildebrand)</t>
    <phoneticPr fontId="2" type="noConversion"/>
  </si>
  <si>
    <t>Other</t>
  </si>
  <si>
    <t>Total $</t>
    <phoneticPr fontId="2" type="noConversion"/>
  </si>
  <si>
    <t xml:space="preserve">CR4 </t>
  </si>
  <si>
    <t>HHI</t>
  </si>
  <si>
    <t>See Notes and Sources Appendix.</t>
    <phoneticPr fontId="2" type="noConversion"/>
  </si>
  <si>
    <t>Radio Ownership Groups, Market Shares (Percentage based on $) and Concentration Levels, 1984-2013 (1)</t>
    <phoneticPr fontId="2" type="noConversion"/>
  </si>
  <si>
    <t xml:space="preserve">    Okanagan Skeena</t>
    <phoneticPr fontId="2" type="noConversion"/>
  </si>
  <si>
    <t>Golden West (Hildebrand)</t>
    <phoneticPr fontId="2" type="noConversion"/>
  </si>
  <si>
    <t>Total $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</si>
</sst>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6">
    <font>
      <sz val="10"/>
      <name val="Verdana"/>
    </font>
    <font>
      <sz val="10"/>
      <name val="Verdana"/>
    </font>
    <font>
      <sz val="8"/>
      <name val="Verdana"/>
    </font>
    <font>
      <sz val="14"/>
      <name val="Cambria"/>
    </font>
    <font>
      <b/>
      <sz val="14"/>
      <name val="Cambria"/>
    </font>
    <font>
      <u/>
      <sz val="10"/>
      <color indexed="12"/>
      <name val="Verdana"/>
    </font>
    <font>
      <b/>
      <sz val="12"/>
      <color indexed="8"/>
      <name val="Cambria"/>
    </font>
    <font>
      <b/>
      <sz val="12"/>
      <name val="Cambria"/>
    </font>
    <font>
      <sz val="12"/>
      <color indexed="8"/>
      <name val="Cambria"/>
    </font>
    <font>
      <sz val="12"/>
      <name val="Cambria"/>
    </font>
    <font>
      <b/>
      <i/>
      <sz val="12"/>
      <color indexed="8"/>
      <name val="Cambria"/>
    </font>
    <font>
      <sz val="12"/>
      <color indexed="10"/>
      <name val="Cambria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81"/>
      <name val="Verdana"/>
    </font>
    <font>
      <sz val="9"/>
      <color indexed="8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164" fontId="3" fillId="0" borderId="0" xfId="1" applyNumberFormat="1" applyFont="1"/>
    <xf numFmtId="164" fontId="4" fillId="0" borderId="0" xfId="2" applyNumberFormat="1" applyFont="1" applyFill="1" applyBorder="1" applyAlignment="1" applyProtection="1">
      <alignment horizontal="left"/>
    </xf>
    <xf numFmtId="164" fontId="4" fillId="0" borderId="0" xfId="1" applyNumberFormat="1" applyFont="1" applyFill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Fill="1" applyAlignment="1">
      <alignment horizontal="right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>
      <alignment horizontal="right"/>
    </xf>
    <xf numFmtId="0" fontId="6" fillId="0" borderId="0" xfId="1" applyNumberFormat="1" applyFont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7" fillId="0" borderId="0" xfId="1" applyNumberFormat="1" applyFont="1" applyAlignment="1">
      <alignment horizontal="right"/>
    </xf>
    <xf numFmtId="164" fontId="8" fillId="0" borderId="0" xfId="2" applyNumberFormat="1" applyFont="1" applyFill="1" applyBorder="1" applyAlignment="1" applyProtection="1">
      <alignment horizontal="left"/>
    </xf>
    <xf numFmtId="164" fontId="8" fillId="0" borderId="0" xfId="1" applyNumberFormat="1" applyFont="1" applyFill="1" applyBorder="1" applyAlignment="1">
      <alignment horizontal="right"/>
    </xf>
    <xf numFmtId="164" fontId="8" fillId="0" borderId="0" xfId="1" applyNumberFormat="1" applyFont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9" fillId="0" borderId="0" xfId="1" applyNumberFormat="1" applyFont="1" applyAlignment="1">
      <alignment horizontal="right"/>
    </xf>
    <xf numFmtId="164" fontId="9" fillId="0" borderId="0" xfId="1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/>
    <xf numFmtId="164" fontId="8" fillId="0" borderId="0" xfId="0" applyNumberFormat="1" applyFont="1" applyAlignment="1">
      <alignment horizontal="right" vertical="top" wrapText="1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/>
    <xf numFmtId="164" fontId="11" fillId="0" borderId="0" xfId="0" applyNumberFormat="1" applyFont="1" applyFill="1"/>
    <xf numFmtId="164" fontId="11" fillId="0" borderId="0" xfId="0" applyNumberFormat="1" applyFont="1" applyFill="1" applyAlignment="1">
      <alignment horizontal="right"/>
    </xf>
    <xf numFmtId="0" fontId="6" fillId="0" borderId="0" xfId="2" applyNumberFormat="1" applyFont="1" applyFill="1" applyBorder="1" applyAlignment="1" applyProtection="1">
      <alignment horizontal="left"/>
    </xf>
    <xf numFmtId="0" fontId="7" fillId="0" borderId="0" xfId="1" applyNumberFormat="1" applyFont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/>
    <xf numFmtId="164" fontId="6" fillId="0" borderId="0" xfId="0" applyNumberFormat="1" applyFont="1" applyAlignment="1">
      <alignment horizontal="left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righ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D50"/>
  <sheetViews>
    <sheetView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K16" sqref="K16"/>
    </sheetView>
  </sheetViews>
  <sheetFormatPr baseColWidth="10" defaultColWidth="9.42578125" defaultRowHeight="15"/>
  <cols>
    <col min="1" max="1" width="20.140625" style="17" customWidth="1"/>
    <col min="2" max="2" width="10.28515625" style="27" customWidth="1"/>
    <col min="3" max="3" width="10" style="27" customWidth="1"/>
    <col min="4" max="4" width="9.7109375" style="27" customWidth="1"/>
    <col min="5" max="5" width="11.5703125" style="19" customWidth="1"/>
    <col min="6" max="6" width="14.140625" style="19" customWidth="1"/>
    <col min="7" max="7" width="18.42578125" style="19" customWidth="1"/>
    <col min="8" max="8" width="11.7109375" style="14" customWidth="1"/>
    <col min="9" max="30" width="9.42578125" style="19"/>
    <col min="31" max="16384" width="9.42578125" style="20"/>
  </cols>
  <sheetData>
    <row r="1" spans="1:30" s="1" customFormat="1" ht="17">
      <c r="B1" s="2" t="s">
        <v>0</v>
      </c>
      <c r="C1" s="3"/>
      <c r="D1" s="3"/>
      <c r="E1" s="3"/>
      <c r="F1" s="3"/>
      <c r="G1" s="3"/>
      <c r="H1" s="3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10" customFormat="1">
      <c r="A2" s="6"/>
      <c r="B2" s="7">
        <v>1984</v>
      </c>
      <c r="C2" s="7">
        <v>1988</v>
      </c>
      <c r="D2" s="7">
        <v>1992</v>
      </c>
      <c r="E2" s="7">
        <v>1996</v>
      </c>
      <c r="F2" s="7">
        <v>2000</v>
      </c>
      <c r="G2" s="7">
        <v>2004</v>
      </c>
      <c r="H2" s="7">
        <v>2008</v>
      </c>
      <c r="I2" s="8">
        <v>2010</v>
      </c>
      <c r="J2" s="9">
        <v>2011</v>
      </c>
      <c r="K2" s="8">
        <v>2012</v>
      </c>
      <c r="L2" s="8">
        <v>2013</v>
      </c>
    </row>
    <row r="3" spans="1:30" s="16" customFormat="1">
      <c r="A3" s="11" t="s">
        <v>1</v>
      </c>
      <c r="B3" s="12"/>
      <c r="C3" s="12"/>
      <c r="D3" s="12"/>
      <c r="E3" s="12"/>
      <c r="F3" s="12"/>
      <c r="G3" s="12"/>
      <c r="H3" s="12"/>
      <c r="I3" s="13"/>
      <c r="J3" s="14">
        <v>160.5</v>
      </c>
      <c r="K3" s="13">
        <v>157.19999999999999</v>
      </c>
      <c r="L3" s="13">
        <f>108.7+314</f>
        <v>422.7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>
      <c r="A4" s="17" t="s">
        <v>2</v>
      </c>
      <c r="B4" s="14"/>
      <c r="C4" s="14"/>
      <c r="D4" s="14"/>
      <c r="E4" s="18"/>
      <c r="F4" s="18">
        <v>40.799999999999997</v>
      </c>
      <c r="G4" s="18">
        <v>119.4</v>
      </c>
      <c r="H4" s="14">
        <v>291.10000000000002</v>
      </c>
      <c r="I4" s="18">
        <v>326</v>
      </c>
      <c r="J4" s="14">
        <v>340.3</v>
      </c>
      <c r="K4" s="18">
        <f>108.7+221.3</f>
        <v>330</v>
      </c>
      <c r="L4" s="18" t="s">
        <v>3</v>
      </c>
    </row>
    <row r="5" spans="1:30">
      <c r="A5" s="17" t="s">
        <v>4</v>
      </c>
      <c r="B5" s="14">
        <v>80</v>
      </c>
      <c r="C5" s="14">
        <v>82</v>
      </c>
      <c r="D5" s="14">
        <v>84</v>
      </c>
      <c r="E5" s="18">
        <v>88.2</v>
      </c>
      <c r="F5" s="18">
        <v>90.9</v>
      </c>
      <c r="G5" s="18">
        <v>162.9</v>
      </c>
      <c r="H5" s="14" t="s">
        <v>5</v>
      </c>
      <c r="I5" s="18"/>
      <c r="J5" s="14"/>
      <c r="K5" s="18"/>
      <c r="L5" s="18"/>
    </row>
    <row r="6" spans="1:30">
      <c r="A6" s="17" t="s">
        <v>6</v>
      </c>
      <c r="B6" s="14">
        <v>22.8</v>
      </c>
      <c r="C6" s="14">
        <v>32.5</v>
      </c>
      <c r="D6" s="14">
        <v>46.3</v>
      </c>
      <c r="E6" s="18">
        <v>66.099999999999994</v>
      </c>
      <c r="F6" s="18">
        <v>125.3</v>
      </c>
      <c r="G6" s="18" t="s">
        <v>7</v>
      </c>
      <c r="I6" s="18"/>
      <c r="J6" s="14"/>
      <c r="K6" s="18"/>
      <c r="L6" s="18"/>
    </row>
    <row r="7" spans="1:30">
      <c r="A7" s="17" t="s">
        <v>8</v>
      </c>
      <c r="B7" s="14">
        <v>0.70774647887323949</v>
      </c>
      <c r="C7" s="14">
        <v>0.99084507042253533</v>
      </c>
      <c r="D7" s="14">
        <v>3.75</v>
      </c>
      <c r="E7" s="18">
        <v>4.5999999999999996</v>
      </c>
      <c r="F7" s="18" t="s">
        <v>9</v>
      </c>
      <c r="G7" s="18"/>
      <c r="I7" s="18"/>
      <c r="J7" s="18"/>
      <c r="K7" s="18"/>
      <c r="L7" s="18"/>
    </row>
    <row r="8" spans="1:30">
      <c r="A8" s="17" t="s">
        <v>10</v>
      </c>
      <c r="B8" s="14">
        <v>13.7</v>
      </c>
      <c r="C8" s="14">
        <v>19.600000000000001</v>
      </c>
      <c r="D8" s="14">
        <v>27.9</v>
      </c>
      <c r="E8" s="18">
        <v>39.799999999999997</v>
      </c>
      <c r="F8" s="18" t="s">
        <v>11</v>
      </c>
      <c r="G8" s="18"/>
      <c r="I8" s="18"/>
      <c r="J8" s="14"/>
      <c r="K8" s="18"/>
      <c r="L8" s="18"/>
    </row>
    <row r="9" spans="1:30">
      <c r="A9" s="17" t="s">
        <v>12</v>
      </c>
      <c r="B9" s="14"/>
      <c r="C9" s="14"/>
      <c r="D9" s="14"/>
      <c r="E9" s="18"/>
      <c r="F9" s="18"/>
      <c r="G9" s="18"/>
      <c r="H9" s="14">
        <v>172.1</v>
      </c>
      <c r="I9" s="18">
        <v>161.19999999999999</v>
      </c>
      <c r="J9" s="14" t="s">
        <v>1</v>
      </c>
      <c r="K9" s="18"/>
      <c r="L9" s="18"/>
    </row>
    <row r="10" spans="1:30">
      <c r="A10" s="17" t="s">
        <v>13</v>
      </c>
      <c r="B10" s="14"/>
      <c r="C10" s="14"/>
      <c r="D10" s="14"/>
      <c r="E10" s="18"/>
      <c r="F10" s="18"/>
      <c r="G10" s="18"/>
      <c r="H10" s="14" t="s">
        <v>14</v>
      </c>
      <c r="I10" s="18"/>
      <c r="J10" s="14"/>
      <c r="K10" s="18"/>
      <c r="L10" s="18"/>
    </row>
    <row r="11" spans="1:30">
      <c r="A11" s="17" t="s">
        <v>15</v>
      </c>
      <c r="B11" s="14">
        <v>30.2</v>
      </c>
      <c r="C11" s="14">
        <v>51.2</v>
      </c>
      <c r="D11" s="14">
        <v>74</v>
      </c>
      <c r="E11" s="18">
        <v>69.7</v>
      </c>
      <c r="F11" s="18">
        <v>98.2</v>
      </c>
      <c r="G11" s="18">
        <v>122.8</v>
      </c>
      <c r="H11" s="14" t="s">
        <v>16</v>
      </c>
      <c r="I11" s="18"/>
      <c r="J11" s="14"/>
      <c r="K11" s="18"/>
      <c r="L11" s="18"/>
    </row>
    <row r="12" spans="1:30">
      <c r="A12" s="17" t="s">
        <v>17</v>
      </c>
      <c r="B12" s="14">
        <v>251.18999999999997</v>
      </c>
      <c r="C12" s="14">
        <v>275.96999999999997</v>
      </c>
      <c r="D12" s="14">
        <v>270.18</v>
      </c>
      <c r="E12" s="14">
        <v>288.98999999999995</v>
      </c>
      <c r="F12" s="14">
        <v>280.41000000000003</v>
      </c>
      <c r="G12" s="18">
        <v>316.05</v>
      </c>
      <c r="H12" s="14">
        <v>396.6</v>
      </c>
      <c r="I12" s="18">
        <v>364.7</v>
      </c>
      <c r="J12" s="14">
        <v>336.9</v>
      </c>
      <c r="K12" s="18">
        <v>325.8</v>
      </c>
      <c r="L12" s="21">
        <v>304.8</v>
      </c>
    </row>
    <row r="13" spans="1:30">
      <c r="A13" s="17" t="s">
        <v>18</v>
      </c>
      <c r="B13" s="14">
        <v>23</v>
      </c>
      <c r="C13" s="14">
        <v>25.2</v>
      </c>
      <c r="D13" s="14">
        <v>36</v>
      </c>
      <c r="E13" s="18">
        <v>77.900000000000006</v>
      </c>
      <c r="F13" s="18">
        <v>141.1</v>
      </c>
      <c r="G13" s="14">
        <v>204.7</v>
      </c>
      <c r="H13" s="14">
        <v>241.3</v>
      </c>
      <c r="I13" s="18">
        <v>204.4</v>
      </c>
      <c r="J13" s="14">
        <v>220.8</v>
      </c>
      <c r="K13" s="18">
        <v>225.1</v>
      </c>
      <c r="L13" s="18">
        <v>224.5</v>
      </c>
    </row>
    <row r="14" spans="1:30">
      <c r="A14" s="17" t="s">
        <v>19</v>
      </c>
      <c r="B14" s="14">
        <v>17.349300000000003</v>
      </c>
      <c r="C14" s="14">
        <v>23</v>
      </c>
      <c r="D14" s="14">
        <v>35.4</v>
      </c>
      <c r="E14" s="18" t="s">
        <v>20</v>
      </c>
      <c r="F14" s="18"/>
      <c r="G14" s="18"/>
      <c r="I14" s="18"/>
      <c r="J14" s="14"/>
      <c r="K14" s="18"/>
      <c r="L14" s="18"/>
    </row>
    <row r="15" spans="1:30">
      <c r="A15" s="17" t="s">
        <v>21</v>
      </c>
      <c r="B15" s="14">
        <v>24.2</v>
      </c>
      <c r="C15" s="14">
        <v>20.7</v>
      </c>
      <c r="D15" s="14" t="s">
        <v>22</v>
      </c>
      <c r="E15" s="18"/>
      <c r="F15" s="18"/>
      <c r="G15" s="18"/>
      <c r="I15" s="18"/>
      <c r="J15" s="14"/>
      <c r="K15" s="18"/>
      <c r="L15" s="18"/>
    </row>
    <row r="16" spans="1:30">
      <c r="A16" s="17" t="s">
        <v>23</v>
      </c>
      <c r="B16" s="14">
        <v>5.0999999999999996</v>
      </c>
      <c r="C16" s="14">
        <v>4.2</v>
      </c>
      <c r="D16" s="14">
        <v>5.7</v>
      </c>
      <c r="E16" s="18">
        <v>48.6</v>
      </c>
      <c r="F16" s="18">
        <v>166.7</v>
      </c>
      <c r="G16" s="18">
        <v>227.9</v>
      </c>
      <c r="H16" s="14">
        <v>286.39999999999998</v>
      </c>
      <c r="I16" s="18">
        <v>261.10000000000002</v>
      </c>
      <c r="J16" s="18">
        <v>195.7</v>
      </c>
      <c r="K16" s="18">
        <v>191.4</v>
      </c>
      <c r="L16" s="18">
        <v>183.7</v>
      </c>
    </row>
    <row r="17" spans="1:30">
      <c r="A17" s="17" t="s">
        <v>24</v>
      </c>
      <c r="B17" s="14">
        <v>7.7</v>
      </c>
      <c r="C17" s="14">
        <v>11.1</v>
      </c>
      <c r="D17" s="14">
        <v>15.8</v>
      </c>
      <c r="E17" s="18">
        <v>22.5</v>
      </c>
      <c r="F17" s="18">
        <v>32.5</v>
      </c>
      <c r="G17" s="18" t="s">
        <v>25</v>
      </c>
      <c r="I17" s="18"/>
      <c r="J17" s="18"/>
      <c r="K17" s="18"/>
      <c r="L17" s="18"/>
    </row>
    <row r="18" spans="1:30">
      <c r="A18" s="17" t="s">
        <v>26</v>
      </c>
      <c r="B18" s="14">
        <v>23.9</v>
      </c>
      <c r="C18" s="14">
        <v>34</v>
      </c>
      <c r="D18" s="14">
        <v>48.6</v>
      </c>
      <c r="E18" s="18">
        <v>69.3</v>
      </c>
      <c r="F18" s="18" t="s">
        <v>27</v>
      </c>
      <c r="G18" s="18"/>
      <c r="I18" s="18"/>
      <c r="J18" s="18"/>
      <c r="K18" s="18"/>
      <c r="L18" s="18"/>
    </row>
    <row r="19" spans="1:30">
      <c r="A19" s="17" t="s">
        <v>28</v>
      </c>
      <c r="B19" s="14"/>
      <c r="C19" s="14">
        <v>9.4</v>
      </c>
      <c r="D19" s="14">
        <v>13.5</v>
      </c>
      <c r="E19" s="18">
        <v>19.2</v>
      </c>
      <c r="F19" s="18">
        <v>32.200000000000003</v>
      </c>
      <c r="G19" s="18">
        <v>58</v>
      </c>
      <c r="H19" s="14">
        <v>95.8</v>
      </c>
      <c r="I19" s="18">
        <v>105.5</v>
      </c>
      <c r="J19" s="18">
        <v>113.6</v>
      </c>
      <c r="K19" s="18">
        <v>117.1</v>
      </c>
      <c r="L19" s="18">
        <v>122</v>
      </c>
    </row>
    <row r="20" spans="1:30">
      <c r="A20" s="17" t="s">
        <v>29</v>
      </c>
      <c r="B20" s="14">
        <v>12.2</v>
      </c>
      <c r="C20" s="14">
        <v>17.399999999999999</v>
      </c>
      <c r="D20" s="14">
        <v>26</v>
      </c>
      <c r="E20" s="18"/>
      <c r="F20" s="18"/>
      <c r="G20" s="18"/>
      <c r="I20" s="18"/>
      <c r="J20" s="18"/>
      <c r="K20" s="18"/>
      <c r="L20" s="18"/>
    </row>
    <row r="21" spans="1:30">
      <c r="A21" s="17" t="s">
        <v>30</v>
      </c>
      <c r="B21" s="14"/>
      <c r="C21" s="14"/>
      <c r="D21" s="14"/>
      <c r="E21" s="18"/>
      <c r="F21" s="18"/>
      <c r="G21" s="18"/>
      <c r="H21" s="14">
        <v>33.200000000000003</v>
      </c>
      <c r="I21" s="18">
        <v>41.8</v>
      </c>
      <c r="J21" s="18">
        <v>84.1</v>
      </c>
      <c r="K21" s="18">
        <v>95.4</v>
      </c>
      <c r="L21" s="18">
        <v>94.7</v>
      </c>
    </row>
    <row r="22" spans="1:30">
      <c r="A22" s="17" t="s">
        <v>31</v>
      </c>
      <c r="B22" s="14"/>
      <c r="C22" s="14"/>
      <c r="D22" s="14"/>
      <c r="E22" s="18"/>
      <c r="F22" s="18"/>
      <c r="G22" s="18">
        <v>33.6</v>
      </c>
      <c r="H22" s="14">
        <v>40.799999999999997</v>
      </c>
      <c r="I22" s="18">
        <v>44.322302158273374</v>
      </c>
      <c r="J22" s="18">
        <v>45.080778451272415</v>
      </c>
      <c r="K22" s="18">
        <v>46.278616011557681</v>
      </c>
      <c r="L22" s="18">
        <v>45.596565330509321</v>
      </c>
    </row>
    <row r="23" spans="1:30">
      <c r="A23" s="17" t="s">
        <v>32</v>
      </c>
      <c r="B23" s="14">
        <v>5.2</v>
      </c>
      <c r="C23" s="14">
        <v>7.4</v>
      </c>
      <c r="D23" s="14">
        <v>10.6</v>
      </c>
      <c r="E23" s="18">
        <v>15.1</v>
      </c>
      <c r="F23" s="18">
        <v>17.2</v>
      </c>
      <c r="G23" s="18">
        <v>28.9</v>
      </c>
      <c r="H23" s="14">
        <v>35.083842794759825</v>
      </c>
      <c r="I23" s="18">
        <v>38.112663755458513</v>
      </c>
      <c r="J23" s="18">
        <v>38.764876084554849</v>
      </c>
      <c r="K23" s="18">
        <v>39.794894335993746</v>
      </c>
      <c r="L23" s="18">
        <v>39.208400245994738</v>
      </c>
    </row>
    <row r="24" spans="1:30">
      <c r="A24" s="17" t="s">
        <v>33</v>
      </c>
      <c r="B24" s="14">
        <v>5.6</v>
      </c>
      <c r="C24" s="14">
        <v>8</v>
      </c>
      <c r="D24" s="14">
        <v>11.4</v>
      </c>
      <c r="E24" s="18">
        <v>16.3</v>
      </c>
      <c r="F24" s="18">
        <v>23.2</v>
      </c>
      <c r="G24" s="18">
        <v>22.9</v>
      </c>
      <c r="H24" s="14">
        <v>27.8</v>
      </c>
      <c r="I24" s="18">
        <v>30.2</v>
      </c>
      <c r="J24" s="18">
        <v>30.716804925131701</v>
      </c>
      <c r="K24" s="18">
        <v>31.532978556894701</v>
      </c>
      <c r="L24" s="18">
        <v>31.068247945788222</v>
      </c>
    </row>
    <row r="25" spans="1:30">
      <c r="A25" s="17" t="s">
        <v>34</v>
      </c>
      <c r="B25" s="14">
        <v>5.3</v>
      </c>
      <c r="C25" s="14">
        <v>7.6</v>
      </c>
      <c r="D25" s="14">
        <v>10.9</v>
      </c>
      <c r="E25" s="18">
        <v>15.5</v>
      </c>
      <c r="F25" s="18">
        <v>22.1</v>
      </c>
      <c r="G25" s="18">
        <v>27.1</v>
      </c>
      <c r="H25" s="14">
        <v>32.9</v>
      </c>
      <c r="I25" s="18">
        <v>29</v>
      </c>
      <c r="J25" s="18">
        <v>29.496269630093401</v>
      </c>
      <c r="K25" s="18">
        <v>30.2800125215213</v>
      </c>
      <c r="L25" s="18">
        <v>29.833748027412433</v>
      </c>
    </row>
    <row r="26" spans="1:30">
      <c r="A26" s="17" t="s">
        <v>35</v>
      </c>
      <c r="B26" s="14">
        <v>282.75295352112687</v>
      </c>
      <c r="C26" s="14">
        <v>369.34615492957744</v>
      </c>
      <c r="D26" s="14">
        <v>318.10899999999992</v>
      </c>
      <c r="E26" s="14">
        <v>257.2560000000002</v>
      </c>
      <c r="F26" s="14">
        <v>260.33399999999983</v>
      </c>
      <c r="G26" s="14">
        <v>258.79299999999967</v>
      </c>
      <c r="H26" s="14">
        <v>316.44415720524012</v>
      </c>
      <c r="I26" s="14">
        <v>385.87003408626811</v>
      </c>
      <c r="J26" s="14">
        <v>429.65327090894789</v>
      </c>
      <c r="K26" s="14">
        <v>428.05349857403257</v>
      </c>
      <c r="L26" s="14">
        <v>500.67603845029544</v>
      </c>
    </row>
    <row r="27" spans="1:30">
      <c r="B27" s="14"/>
      <c r="C27" s="14"/>
      <c r="D27" s="14"/>
      <c r="E27" s="14"/>
      <c r="F27" s="14"/>
      <c r="G27" s="14"/>
      <c r="I27" s="14"/>
      <c r="J27" s="14"/>
      <c r="K27" s="14"/>
      <c r="L27" s="14"/>
    </row>
    <row r="28" spans="1:30">
      <c r="B28" s="14"/>
      <c r="C28" s="14"/>
      <c r="D28" s="14"/>
      <c r="E28" s="14"/>
      <c r="F28" s="14"/>
      <c r="G28" s="14"/>
      <c r="I28" s="14"/>
      <c r="J28" s="14"/>
      <c r="K28" s="14"/>
      <c r="L28" s="14"/>
    </row>
    <row r="29" spans="1:30">
      <c r="B29" s="14"/>
      <c r="C29" s="14"/>
      <c r="D29" s="14"/>
      <c r="E29" s="14"/>
      <c r="F29" s="14"/>
      <c r="G29" s="14"/>
      <c r="I29" s="14"/>
      <c r="J29" s="14"/>
      <c r="K29" s="14"/>
      <c r="L29" s="14"/>
    </row>
    <row r="30" spans="1:30" s="22" customFormat="1">
      <c r="A30" s="22" t="s">
        <v>36</v>
      </c>
      <c r="B30" s="23">
        <v>810.90000000000009</v>
      </c>
      <c r="C30" s="23">
        <v>999.60699999999997</v>
      </c>
      <c r="D30" s="23">
        <v>1038.1389999999999</v>
      </c>
      <c r="E30" s="23">
        <v>1099.046</v>
      </c>
      <c r="F30" s="23">
        <v>1330.944</v>
      </c>
      <c r="G30" s="23">
        <v>1583.0429999999999</v>
      </c>
      <c r="H30" s="23">
        <v>1969.528</v>
      </c>
      <c r="I30" s="23">
        <v>1992.2049999999999</v>
      </c>
      <c r="J30" s="23">
        <v>2025.6120000000001</v>
      </c>
      <c r="K30" s="23">
        <v>2017.94</v>
      </c>
      <c r="L30" s="23">
        <v>1998.7830000000001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s="25" customFormat="1">
      <c r="A31" s="22" t="s">
        <v>37</v>
      </c>
      <c r="B31" s="18">
        <v>47.378221728943139</v>
      </c>
      <c r="C31" s="18">
        <v>44.334423428407355</v>
      </c>
      <c r="D31" s="18">
        <v>45.926412551691058</v>
      </c>
      <c r="E31" s="18">
        <v>47.749593738569622</v>
      </c>
      <c r="F31" s="18">
        <v>53.609317897672632</v>
      </c>
      <c r="G31" s="18">
        <v>57.582137693038035</v>
      </c>
      <c r="H31" s="18">
        <v>61.710216864142069</v>
      </c>
      <c r="I31" s="18">
        <v>58.036196074199196</v>
      </c>
      <c r="J31" s="18">
        <v>53.993558489977353</v>
      </c>
      <c r="K31" s="18">
        <v>53.138349009385806</v>
      </c>
      <c r="L31" s="18">
        <v>56.8195747112118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25" customFormat="1">
      <c r="A32" s="22" t="s">
        <v>38</v>
      </c>
      <c r="B32" s="18">
        <v>1116.6144244279585</v>
      </c>
      <c r="C32" s="18">
        <v>904.74391572049888</v>
      </c>
      <c r="D32" s="18">
        <v>880.34848689121281</v>
      </c>
      <c r="E32" s="18">
        <v>968.36208100312842</v>
      </c>
      <c r="F32" s="18">
        <v>931.54068344891982</v>
      </c>
      <c r="G32" s="18">
        <v>1022.2870410447542</v>
      </c>
      <c r="H32" s="18">
        <v>1100.6084399387023</v>
      </c>
      <c r="I32" s="18">
        <v>990.87802125477083</v>
      </c>
      <c r="J32" s="18">
        <v>895.52542784724187</v>
      </c>
      <c r="K32" s="18">
        <v>873.04623400160961</v>
      </c>
      <c r="L32" s="18">
        <v>963.79256361321018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12">
      <c r="B33" s="14"/>
      <c r="C33" s="14"/>
      <c r="D33" s="14"/>
      <c r="E33" s="18"/>
      <c r="F33" s="18"/>
      <c r="G33" s="18"/>
      <c r="I33" s="18"/>
      <c r="J33" s="18"/>
      <c r="K33" s="18"/>
      <c r="L33" s="18"/>
    </row>
    <row r="34" spans="1:12">
      <c r="B34" s="22" t="s">
        <v>39</v>
      </c>
      <c r="C34" s="14"/>
      <c r="D34" s="14"/>
      <c r="E34" s="18"/>
      <c r="F34" s="18"/>
      <c r="G34" s="18"/>
      <c r="I34" s="18"/>
      <c r="J34" s="18"/>
      <c r="K34" s="18"/>
      <c r="L34" s="18"/>
    </row>
    <row r="35" spans="1:12">
      <c r="B35" s="14"/>
      <c r="C35" s="14"/>
      <c r="D35" s="14"/>
      <c r="E35" s="18"/>
      <c r="F35" s="18"/>
      <c r="G35" s="18"/>
      <c r="I35" s="18"/>
      <c r="J35" s="18"/>
      <c r="K35" s="18"/>
      <c r="L35" s="18"/>
    </row>
    <row r="36" spans="1:12">
      <c r="B36" s="14"/>
      <c r="C36" s="14"/>
      <c r="D36" s="14"/>
      <c r="E36" s="18"/>
      <c r="F36" s="18"/>
      <c r="G36" s="18"/>
      <c r="I36" s="18"/>
      <c r="J36" s="18"/>
      <c r="K36" s="18"/>
      <c r="L36" s="18"/>
    </row>
    <row r="38" spans="1:12">
      <c r="A38" s="26"/>
      <c r="C38" s="19"/>
      <c r="D38" s="19"/>
      <c r="F38" s="14"/>
      <c r="H38" s="19"/>
    </row>
    <row r="39" spans="1:12">
      <c r="A39" s="26"/>
      <c r="C39" s="19"/>
      <c r="D39" s="19"/>
      <c r="F39" s="14"/>
      <c r="H39" s="19"/>
    </row>
    <row r="40" spans="1:12">
      <c r="A40" s="26"/>
      <c r="C40" s="19"/>
      <c r="D40" s="19"/>
      <c r="F40" s="14"/>
      <c r="H40" s="19"/>
    </row>
    <row r="41" spans="1:12">
      <c r="A41" s="26"/>
      <c r="C41" s="19"/>
      <c r="D41" s="19"/>
      <c r="F41" s="14"/>
      <c r="H41" s="19"/>
    </row>
    <row r="42" spans="1:12">
      <c r="A42" s="26"/>
      <c r="C42" s="19"/>
      <c r="D42" s="19"/>
      <c r="F42" s="14"/>
      <c r="H42" s="19"/>
    </row>
    <row r="43" spans="1:12">
      <c r="A43" s="26"/>
      <c r="C43" s="19"/>
      <c r="D43" s="19"/>
      <c r="F43" s="14"/>
      <c r="H43" s="19"/>
    </row>
    <row r="44" spans="1:12">
      <c r="A44" s="26"/>
      <c r="C44" s="19"/>
      <c r="D44" s="19"/>
      <c r="F44" s="14"/>
      <c r="H44" s="19"/>
    </row>
    <row r="45" spans="1:12">
      <c r="A45" s="26"/>
      <c r="C45" s="19"/>
      <c r="D45" s="19"/>
      <c r="F45" s="14"/>
      <c r="H45" s="19"/>
    </row>
    <row r="46" spans="1:12">
      <c r="A46" s="26"/>
      <c r="C46" s="19"/>
      <c r="D46" s="19"/>
      <c r="F46" s="14"/>
      <c r="H46" s="19"/>
    </row>
    <row r="47" spans="1:12">
      <c r="A47" s="26"/>
      <c r="C47" s="19"/>
      <c r="D47" s="19"/>
      <c r="F47" s="14"/>
      <c r="H47" s="19"/>
    </row>
    <row r="48" spans="1:12">
      <c r="A48" s="26"/>
      <c r="C48" s="19"/>
      <c r="D48" s="19"/>
      <c r="F48" s="14"/>
      <c r="H48" s="19"/>
    </row>
    <row r="49" spans="1:8">
      <c r="A49" s="26"/>
      <c r="C49" s="19"/>
      <c r="D49" s="19"/>
      <c r="F49" s="14"/>
      <c r="H49" s="19"/>
    </row>
    <row r="50" spans="1:8">
      <c r="A50" s="26"/>
      <c r="C50" s="19"/>
      <c r="D50" s="19"/>
      <c r="F50" s="14"/>
      <c r="H50" s="19"/>
    </row>
  </sheetData>
  <phoneticPr fontId="2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BK3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2" sqref="B32:L32"/>
    </sheetView>
  </sheetViews>
  <sheetFormatPr baseColWidth="10" defaultRowHeight="15"/>
  <cols>
    <col min="1" max="1" width="20.140625" style="20" customWidth="1"/>
    <col min="2" max="3" width="10.7109375" style="19"/>
    <col min="4" max="4" width="9.7109375" style="19" customWidth="1"/>
    <col min="5" max="5" width="11.5703125" style="19" customWidth="1"/>
    <col min="6" max="6" width="14.140625" style="19" customWidth="1"/>
    <col min="7" max="7" width="18.42578125" style="19" customWidth="1"/>
    <col min="8" max="8" width="11.7109375" style="19" customWidth="1"/>
    <col min="9" max="39" width="10.7109375" style="19"/>
    <col min="40" max="16384" width="10.7109375" style="20"/>
  </cols>
  <sheetData>
    <row r="1" spans="1:39" s="1" customFormat="1" ht="17">
      <c r="B1" s="2" t="s">
        <v>40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s="29" customFormat="1">
      <c r="A2" s="28"/>
      <c r="B2" s="7">
        <v>1984</v>
      </c>
      <c r="C2" s="7">
        <v>1988</v>
      </c>
      <c r="D2" s="7">
        <v>1992</v>
      </c>
      <c r="E2" s="7">
        <v>1996</v>
      </c>
      <c r="F2" s="7">
        <v>2000</v>
      </c>
      <c r="G2" s="7">
        <v>2004</v>
      </c>
      <c r="H2" s="7">
        <v>2008</v>
      </c>
      <c r="I2" s="8">
        <v>2010</v>
      </c>
      <c r="J2" s="9">
        <v>2011</v>
      </c>
      <c r="K2" s="8">
        <v>2012</v>
      </c>
      <c r="L2" s="8">
        <v>2013</v>
      </c>
      <c r="M2" s="8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39" s="22" customFormat="1">
      <c r="A3" s="11" t="s">
        <v>1</v>
      </c>
      <c r="B3" s="12"/>
      <c r="C3" s="12"/>
      <c r="D3" s="12"/>
      <c r="E3" s="12"/>
      <c r="F3" s="12"/>
      <c r="G3" s="12"/>
      <c r="H3" s="12"/>
      <c r="I3" s="13"/>
      <c r="J3" s="13">
        <v>7.9235312587010736</v>
      </c>
      <c r="K3" s="13">
        <v>7.7901226002755273</v>
      </c>
      <c r="L3" s="13">
        <v>21.147868477968842</v>
      </c>
      <c r="M3" s="1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>
      <c r="A4" s="17" t="s">
        <v>2</v>
      </c>
      <c r="B4" s="14"/>
      <c r="C4" s="14"/>
      <c r="D4" s="14"/>
      <c r="E4" s="18"/>
      <c r="F4" s="13">
        <v>3.0654933641084825</v>
      </c>
      <c r="G4" s="13">
        <v>7.5424356760997648</v>
      </c>
      <c r="H4" s="13">
        <v>14.78019098992246</v>
      </c>
      <c r="I4" s="13">
        <v>16.363777824069313</v>
      </c>
      <c r="J4" s="13">
        <v>16.799860980286454</v>
      </c>
      <c r="K4" s="13">
        <v>16.353310802105117</v>
      </c>
      <c r="L4" s="18" t="s">
        <v>3</v>
      </c>
      <c r="M4" s="18"/>
    </row>
    <row r="5" spans="1:39">
      <c r="A5" s="17" t="s">
        <v>4</v>
      </c>
      <c r="B5" s="13">
        <v>9.8655814527068681</v>
      </c>
      <c r="C5" s="13">
        <v>8.2032238669797231</v>
      </c>
      <c r="D5" s="13">
        <v>8.0914020184194992</v>
      </c>
      <c r="E5" s="13">
        <v>8.0251418048016188</v>
      </c>
      <c r="F5" s="13">
        <v>6.8297388920946345</v>
      </c>
      <c r="G5" s="13">
        <v>10.290307970156212</v>
      </c>
      <c r="H5" s="14" t="s">
        <v>5</v>
      </c>
      <c r="I5" s="18"/>
      <c r="J5" s="14"/>
      <c r="K5" s="18"/>
      <c r="L5" s="18"/>
      <c r="M5" s="18"/>
    </row>
    <row r="6" spans="1:39">
      <c r="A6" s="17" t="s">
        <v>6</v>
      </c>
      <c r="B6" s="13">
        <v>2.8116907140214571</v>
      </c>
      <c r="C6" s="13">
        <v>3.2512777521565979</v>
      </c>
      <c r="D6" s="13">
        <v>4.4599037315812238</v>
      </c>
      <c r="E6" s="13">
        <v>6.0143069534851126</v>
      </c>
      <c r="F6" s="13">
        <v>9.4143705520292364</v>
      </c>
      <c r="G6" s="18" t="s">
        <v>7</v>
      </c>
      <c r="H6" s="14"/>
      <c r="I6" s="18"/>
      <c r="J6" s="14"/>
      <c r="K6" s="18"/>
      <c r="L6" s="18"/>
      <c r="M6" s="18"/>
    </row>
    <row r="7" spans="1:39">
      <c r="A7" s="17" t="s">
        <v>41</v>
      </c>
      <c r="B7" s="13">
        <v>8.7279131689880302E-2</v>
      </c>
      <c r="C7" s="13">
        <v>9.9123462563040804E-2</v>
      </c>
      <c r="D7" s="13">
        <v>0.36122330439372763</v>
      </c>
      <c r="E7" s="13">
        <v>0.41854481068126353</v>
      </c>
      <c r="F7" s="18" t="s">
        <v>9</v>
      </c>
      <c r="G7" s="18"/>
      <c r="H7" s="14"/>
      <c r="I7" s="18"/>
      <c r="J7" s="18"/>
      <c r="K7" s="18"/>
      <c r="L7" s="18"/>
      <c r="M7" s="18"/>
    </row>
    <row r="8" spans="1:39">
      <c r="A8" s="17" t="s">
        <v>10</v>
      </c>
      <c r="B8" s="13">
        <v>1.689480823776051</v>
      </c>
      <c r="C8" s="13">
        <v>1.960770582839056</v>
      </c>
      <c r="D8" s="13">
        <v>2.6875013846893339</v>
      </c>
      <c r="E8" s="13">
        <v>3.6213224924161493</v>
      </c>
      <c r="F8" s="18" t="s">
        <v>11</v>
      </c>
      <c r="G8" s="18"/>
      <c r="H8" s="14"/>
      <c r="I8" s="18"/>
      <c r="J8" s="14"/>
      <c r="K8" s="18"/>
      <c r="L8" s="18"/>
      <c r="M8" s="18"/>
    </row>
    <row r="9" spans="1:39">
      <c r="A9" s="17" t="s">
        <v>12</v>
      </c>
      <c r="B9" s="14"/>
      <c r="C9" s="14"/>
      <c r="D9" s="14"/>
      <c r="E9" s="18"/>
      <c r="F9" s="18"/>
      <c r="G9" s="18"/>
      <c r="H9" s="13">
        <v>8.7381342128672443</v>
      </c>
      <c r="I9" s="13">
        <v>8.0915367645397929</v>
      </c>
      <c r="J9" s="14" t="s">
        <v>1</v>
      </c>
      <c r="K9" s="18"/>
      <c r="L9" s="18"/>
      <c r="M9" s="18"/>
    </row>
    <row r="10" spans="1:39">
      <c r="A10" s="17" t="s">
        <v>13</v>
      </c>
      <c r="B10" s="14"/>
      <c r="C10" s="14"/>
      <c r="D10" s="14"/>
      <c r="E10" s="18"/>
      <c r="F10" s="18"/>
      <c r="G10" s="18"/>
      <c r="H10" s="14" t="s">
        <v>14</v>
      </c>
      <c r="I10" s="18"/>
      <c r="J10" s="14"/>
      <c r="K10" s="18"/>
      <c r="L10" s="18"/>
      <c r="M10" s="18"/>
    </row>
    <row r="11" spans="1:39">
      <c r="A11" s="17" t="s">
        <v>15</v>
      </c>
      <c r="B11" s="13">
        <v>3.7242569983968425</v>
      </c>
      <c r="C11" s="13">
        <v>5.1220129510897783</v>
      </c>
      <c r="D11" s="13">
        <v>7.1281398733695589</v>
      </c>
      <c r="E11" s="13">
        <v>6.3418637618443627</v>
      </c>
      <c r="F11" s="13">
        <v>7.378221773417966</v>
      </c>
      <c r="G11" s="13">
        <v>7.7572119013823384</v>
      </c>
      <c r="H11" s="14" t="s">
        <v>16</v>
      </c>
      <c r="I11" s="18"/>
      <c r="J11" s="14"/>
      <c r="K11" s="18"/>
      <c r="L11" s="18"/>
      <c r="M11" s="18"/>
    </row>
    <row r="12" spans="1:39">
      <c r="A12" s="17" t="s">
        <v>17</v>
      </c>
      <c r="B12" s="13">
        <v>30.97669256381797</v>
      </c>
      <c r="C12" s="13">
        <v>27.607849885004804</v>
      </c>
      <c r="D12" s="13">
        <v>26.025416634959292</v>
      </c>
      <c r="E12" s="13">
        <v>26.294622791038769</v>
      </c>
      <c r="F12" s="13">
        <v>21.068504760530875</v>
      </c>
      <c r="G12" s="13">
        <v>19.964713529575636</v>
      </c>
      <c r="H12" s="13">
        <v>20.136804351093257</v>
      </c>
      <c r="I12" s="13">
        <v>18.306348995208825</v>
      </c>
      <c r="J12" s="13">
        <v>16.632010473871599</v>
      </c>
      <c r="K12" s="13">
        <v>16.14517775553287</v>
      </c>
      <c r="L12" s="13">
        <v>15.249279186384914</v>
      </c>
      <c r="M12" s="21"/>
    </row>
    <row r="13" spans="1:39">
      <c r="A13" s="17" t="s">
        <v>18</v>
      </c>
      <c r="B13" s="13">
        <v>2.8363546676532243</v>
      </c>
      <c r="C13" s="13">
        <v>2.5209907493645005</v>
      </c>
      <c r="D13" s="13">
        <v>3.4677437221797858</v>
      </c>
      <c r="E13" s="13">
        <v>7.087965380884877</v>
      </c>
      <c r="F13" s="13">
        <v>10.6014978842085</v>
      </c>
      <c r="G13" s="13">
        <v>12.930792151571371</v>
      </c>
      <c r="H13" s="13">
        <v>12.251666389104395</v>
      </c>
      <c r="I13" s="13">
        <v>10.259988304416463</v>
      </c>
      <c r="J13" s="13">
        <v>10.900409357764469</v>
      </c>
      <c r="K13" s="13">
        <v>11.154940186526852</v>
      </c>
      <c r="L13" s="21">
        <v>11.231834571336657</v>
      </c>
      <c r="M13" s="18"/>
    </row>
    <row r="14" spans="1:39">
      <c r="A14" s="17" t="s">
        <v>19</v>
      </c>
      <c r="B14" s="13">
        <v>2.1395116537180914</v>
      </c>
      <c r="C14" s="13">
        <v>2.3009042553723611</v>
      </c>
      <c r="D14" s="13">
        <v>3.4099479934767891</v>
      </c>
      <c r="E14" s="18" t="s">
        <v>20</v>
      </c>
      <c r="F14" s="18"/>
      <c r="G14" s="18"/>
      <c r="H14" s="14"/>
      <c r="I14" s="18"/>
      <c r="J14" s="14"/>
      <c r="K14" s="18"/>
      <c r="L14" s="21"/>
      <c r="M14" s="18"/>
    </row>
    <row r="15" spans="1:39">
      <c r="A15" s="17" t="s">
        <v>21</v>
      </c>
      <c r="B15" s="13">
        <v>2.9843383894438276</v>
      </c>
      <c r="C15" s="13">
        <v>2.0708138298351253</v>
      </c>
      <c r="D15" s="14" t="s">
        <v>22</v>
      </c>
      <c r="E15" s="18"/>
      <c r="F15" s="18"/>
      <c r="G15" s="18"/>
      <c r="H15" s="14"/>
      <c r="I15" s="18"/>
      <c r="J15" s="14"/>
      <c r="K15" s="18"/>
      <c r="L15" s="21"/>
      <c r="M15" s="18"/>
    </row>
    <row r="16" spans="1:39">
      <c r="A16" s="17" t="s">
        <v>23</v>
      </c>
      <c r="B16" s="13">
        <v>0.62893081761006275</v>
      </c>
      <c r="C16" s="13">
        <v>0.42016512489408342</v>
      </c>
      <c r="D16" s="13">
        <v>0.54905942267846597</v>
      </c>
      <c r="E16" s="13">
        <v>4.4220169128498714</v>
      </c>
      <c r="F16" s="13">
        <v>12.524944700904021</v>
      </c>
      <c r="G16" s="13">
        <v>14.396324041734813</v>
      </c>
      <c r="H16" s="13">
        <v>14.541555134021959</v>
      </c>
      <c r="I16" s="13">
        <v>13.106080950504593</v>
      </c>
      <c r="J16" s="13">
        <v>9.6612776780548284</v>
      </c>
      <c r="K16" s="13">
        <v>9.4849202652209677</v>
      </c>
      <c r="L16" s="13">
        <v>9.1905924755213526</v>
      </c>
      <c r="M16" s="18"/>
    </row>
    <row r="17" spans="1:39">
      <c r="A17" s="17" t="s">
        <v>24</v>
      </c>
      <c r="B17" s="13">
        <v>0.94956221482303604</v>
      </c>
      <c r="C17" s="13">
        <v>1.1104364015057917</v>
      </c>
      <c r="D17" s="13">
        <v>1.5219541891789059</v>
      </c>
      <c r="E17" s="13">
        <v>2.0472300522453106</v>
      </c>
      <c r="F17" s="13">
        <v>2.4418758415079824</v>
      </c>
      <c r="G17" s="18" t="s">
        <v>25</v>
      </c>
      <c r="H17" s="14"/>
      <c r="I17" s="18"/>
      <c r="J17" s="18"/>
      <c r="K17" s="18"/>
      <c r="L17" s="21"/>
      <c r="M17" s="18"/>
    </row>
    <row r="18" spans="1:39">
      <c r="A18" s="17" t="s">
        <v>26</v>
      </c>
      <c r="B18" s="13">
        <v>2.9473424589961765</v>
      </c>
      <c r="C18" s="13">
        <v>3.401336725333056</v>
      </c>
      <c r="D18" s="13">
        <v>4.6814540249427106</v>
      </c>
      <c r="E18" s="13">
        <v>6.305468560915557</v>
      </c>
      <c r="F18" s="18" t="s">
        <v>27</v>
      </c>
      <c r="G18" s="18"/>
      <c r="H18" s="14"/>
      <c r="I18" s="18"/>
      <c r="J18" s="18"/>
      <c r="K18" s="18"/>
      <c r="L18" s="21"/>
      <c r="M18" s="18"/>
    </row>
    <row r="19" spans="1:39">
      <c r="A19" s="17" t="s">
        <v>28</v>
      </c>
      <c r="B19" s="14"/>
      <c r="C19" s="13">
        <v>0.94036956523913906</v>
      </c>
      <c r="D19" s="13">
        <v>1.3004038958174196</v>
      </c>
      <c r="E19" s="13">
        <v>1.7469696445826652</v>
      </c>
      <c r="F19" s="13">
        <v>2.4193354491248318</v>
      </c>
      <c r="G19" s="13">
        <v>3.6638297254085961</v>
      </c>
      <c r="H19" s="13">
        <v>4.8641095734612554</v>
      </c>
      <c r="I19" s="13">
        <v>5.2956397559488106</v>
      </c>
      <c r="J19" s="13">
        <v>5.6081816260962114</v>
      </c>
      <c r="K19" s="13">
        <v>5.8029475603833607</v>
      </c>
      <c r="L19" s="21">
        <v>6.1037141100359564</v>
      </c>
      <c r="M19" s="18"/>
    </row>
    <row r="20" spans="1:39">
      <c r="A20" s="17" t="s">
        <v>29</v>
      </c>
      <c r="B20" s="13">
        <v>1.5045011715377972</v>
      </c>
      <c r="C20" s="13">
        <v>1.7406840888469166</v>
      </c>
      <c r="D20" s="13">
        <v>2.504481577129845</v>
      </c>
      <c r="E20" s="18"/>
      <c r="F20" s="18"/>
      <c r="G20" s="18"/>
      <c r="H20" s="14"/>
      <c r="I20" s="18"/>
      <c r="J20" s="18"/>
      <c r="K20" s="18"/>
      <c r="L20" s="21"/>
      <c r="M20" s="18"/>
    </row>
    <row r="21" spans="1:39">
      <c r="A21" s="17" t="s">
        <v>30</v>
      </c>
      <c r="B21" s="14"/>
      <c r="C21" s="14"/>
      <c r="D21" s="14"/>
      <c r="E21" s="18"/>
      <c r="F21" s="18"/>
      <c r="G21" s="18"/>
      <c r="H21" s="13">
        <v>1.6856830672120429</v>
      </c>
      <c r="I21" s="13">
        <v>2.0981776473806661</v>
      </c>
      <c r="J21" s="13">
        <v>4.1518316439673537</v>
      </c>
      <c r="K21" s="13">
        <v>4.7275934864267528</v>
      </c>
      <c r="L21" s="21">
        <v>4.7378830018065994</v>
      </c>
      <c r="M21" s="18"/>
    </row>
    <row r="22" spans="1:39">
      <c r="A22" s="17" t="s">
        <v>31</v>
      </c>
      <c r="B22" s="14"/>
      <c r="C22" s="14"/>
      <c r="D22" s="14"/>
      <c r="E22" s="18"/>
      <c r="F22" s="18"/>
      <c r="G22" s="13">
        <v>2.1224944616160144</v>
      </c>
      <c r="H22" s="13">
        <v>2.0715623235617873</v>
      </c>
      <c r="I22" s="13">
        <v>2.2247862121756232</v>
      </c>
      <c r="J22" s="13">
        <v>2.2255386743005281</v>
      </c>
      <c r="K22" s="13">
        <v>2.2933593670553973</v>
      </c>
      <c r="L22" s="21">
        <v>2.2812163866967707</v>
      </c>
      <c r="M22" s="18"/>
    </row>
    <row r="23" spans="1:39">
      <c r="A23" s="17" t="s">
        <v>32</v>
      </c>
      <c r="B23" s="13">
        <v>0.64126279442594647</v>
      </c>
      <c r="C23" s="13">
        <v>0.74029093433719451</v>
      </c>
      <c r="D23" s="13">
        <v>1.021057873752937</v>
      </c>
      <c r="E23" s="13">
        <v>1.3739188350624087</v>
      </c>
      <c r="F23" s="13">
        <v>1.2923158299673014</v>
      </c>
      <c r="G23" s="13">
        <v>1.8255979149018695</v>
      </c>
      <c r="H23" s="13">
        <v>1.7813325220438512</v>
      </c>
      <c r="I23" s="13">
        <v>1.9130894539195773</v>
      </c>
      <c r="J23" s="13">
        <v>1.9137364946769098</v>
      </c>
      <c r="K23" s="13">
        <v>1.9720553800407219</v>
      </c>
      <c r="L23" s="21">
        <v>1.9616136542083225</v>
      </c>
      <c r="M23" s="18"/>
    </row>
    <row r="24" spans="1:39">
      <c r="A24" s="17" t="s">
        <v>33</v>
      </c>
      <c r="B24" s="13">
        <v>0.69059070168948067</v>
      </c>
      <c r="C24" s="13">
        <v>0.80031452360777788</v>
      </c>
      <c r="D24" s="13">
        <v>1.0981188453569319</v>
      </c>
      <c r="E24" s="13">
        <v>1.4831044378488252</v>
      </c>
      <c r="F24" s="13">
        <v>1.7431236776303136</v>
      </c>
      <c r="G24" s="13">
        <v>1.4465810467561524</v>
      </c>
      <c r="H24" s="13">
        <v>1.4115057008582768</v>
      </c>
      <c r="I24" s="13">
        <v>1.5159082524137828</v>
      </c>
      <c r="J24" s="13">
        <v>1.5164209594498701</v>
      </c>
      <c r="K24" s="13">
        <v>1.5626321177485307</v>
      </c>
      <c r="L24" s="13">
        <v>1.5543582242688787</v>
      </c>
      <c r="M24" s="18"/>
    </row>
    <row r="25" spans="1:39">
      <c r="A25" s="17" t="s">
        <v>42</v>
      </c>
      <c r="B25" s="13">
        <v>0.65359477124182996</v>
      </c>
      <c r="C25" s="13">
        <v>0.76029879742738893</v>
      </c>
      <c r="D25" s="13">
        <v>1.0499557381044351</v>
      </c>
      <c r="E25" s="13">
        <v>1.4103140359912141</v>
      </c>
      <c r="F25" s="13">
        <v>1.6604755722254279</v>
      </c>
      <c r="G25" s="13">
        <v>1.7118928544581544</v>
      </c>
      <c r="H25" s="13">
        <v>1.6704509913035002</v>
      </c>
      <c r="I25" s="13">
        <v>1.4556734874172086</v>
      </c>
      <c r="J25" s="13">
        <v>1.4561658219882878</v>
      </c>
      <c r="K25" s="13">
        <v>1.5005407753214317</v>
      </c>
      <c r="L25" s="21">
        <v>1.4925956458211038</v>
      </c>
      <c r="M25" s="18"/>
    </row>
    <row r="26" spans="1:39">
      <c r="A26" s="17" t="s">
        <v>35</v>
      </c>
      <c r="B26" s="13">
        <v>34.869028674451449</v>
      </c>
      <c r="C26" s="13">
        <v>36.949136503603661</v>
      </c>
      <c r="D26" s="13">
        <v>30.642235769969144</v>
      </c>
      <c r="E26" s="13">
        <v>23.407209525352005</v>
      </c>
      <c r="F26" s="13">
        <v>19.560101702250421</v>
      </c>
      <c r="G26" s="13">
        <v>16.34781872633906</v>
      </c>
      <c r="H26" s="13">
        <v>16.067004744549969</v>
      </c>
      <c r="I26" s="13">
        <v>19.368992352005346</v>
      </c>
      <c r="J26" s="13">
        <v>21.211035030842424</v>
      </c>
      <c r="K26" s="13">
        <v>21.212399703362468</v>
      </c>
      <c r="L26" s="21">
        <v>25.049044265950599</v>
      </c>
      <c r="M26" s="14"/>
    </row>
    <row r="27" spans="1:39">
      <c r="A27" s="1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39">
      <c r="A28" s="1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39">
      <c r="A29" s="17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39" s="31" customFormat="1">
      <c r="A30" s="22" t="s">
        <v>43</v>
      </c>
      <c r="B30" s="23">
        <v>810.90000000000009</v>
      </c>
      <c r="C30" s="23">
        <v>999.60699999999997</v>
      </c>
      <c r="D30" s="23">
        <v>1038.1389999999999</v>
      </c>
      <c r="E30" s="23">
        <v>1099.046</v>
      </c>
      <c r="F30" s="23">
        <v>1330.944</v>
      </c>
      <c r="G30" s="23">
        <v>1583.0429999999999</v>
      </c>
      <c r="H30" s="23">
        <v>1969.528</v>
      </c>
      <c r="I30" s="23">
        <v>1992.2049999999999</v>
      </c>
      <c r="J30" s="23">
        <v>2025.6120000000001</v>
      </c>
      <c r="K30" s="23">
        <v>2017.94</v>
      </c>
      <c r="L30" s="23">
        <v>1998.7830000000001</v>
      </c>
      <c r="M30" s="23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</row>
    <row r="31" spans="1:39" s="16" customFormat="1">
      <c r="A31" s="22" t="s">
        <v>37</v>
      </c>
      <c r="B31" s="18">
        <v>47.378221728943139</v>
      </c>
      <c r="C31" s="18">
        <v>44.334423428407355</v>
      </c>
      <c r="D31" s="18">
        <v>45.926412551691058</v>
      </c>
      <c r="E31" s="18">
        <v>47.749593738569622</v>
      </c>
      <c r="F31" s="18">
        <v>53.609317897672632</v>
      </c>
      <c r="G31" s="18">
        <v>57.582137693038035</v>
      </c>
      <c r="H31" s="14">
        <v>61.710216864142069</v>
      </c>
      <c r="I31" s="18">
        <v>58.036196074199196</v>
      </c>
      <c r="J31" s="18">
        <v>53.993558489977353</v>
      </c>
      <c r="K31" s="18">
        <v>53.138349009385806</v>
      </c>
      <c r="L31" s="18">
        <v>56.8195747112118</v>
      </c>
      <c r="M31" s="18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s="17" customFormat="1">
      <c r="A32" s="22" t="s">
        <v>38</v>
      </c>
      <c r="B32" s="18">
        <f>SUMSQ(B3:B25)</f>
        <v>1116.6144244279585</v>
      </c>
      <c r="C32" s="18">
        <f>SUMSQ(C3:C25)</f>
        <v>904.74391572049888</v>
      </c>
      <c r="D32" s="18">
        <f t="shared" ref="D32:L32" si="0">SUMSQ(D3:D25)</f>
        <v>880.34848689121281</v>
      </c>
      <c r="E32" s="18">
        <f t="shared" si="0"/>
        <v>968.36208100312842</v>
      </c>
      <c r="F32" s="18">
        <f t="shared" si="0"/>
        <v>931.54068344891982</v>
      </c>
      <c r="G32" s="18">
        <f t="shared" si="0"/>
        <v>1022.2870410447542</v>
      </c>
      <c r="H32" s="18">
        <f t="shared" si="0"/>
        <v>1100.6084399387023</v>
      </c>
      <c r="I32" s="18">
        <f t="shared" si="0"/>
        <v>990.87802125477083</v>
      </c>
      <c r="J32" s="18">
        <f t="shared" si="0"/>
        <v>895.52542784724187</v>
      </c>
      <c r="K32" s="18">
        <f t="shared" si="0"/>
        <v>873.04623400160961</v>
      </c>
      <c r="L32" s="18">
        <f t="shared" si="0"/>
        <v>963.79256361321018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</row>
    <row r="33" spans="1:63" s="17" customFormat="1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1:63" s="17" customFormat="1">
      <c r="B34" s="32" t="s">
        <v>39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</row>
    <row r="36" spans="1:63" s="17" customFormat="1">
      <c r="A36" s="22"/>
      <c r="B36" s="18"/>
      <c r="C36" s="18"/>
      <c r="D36" s="18"/>
      <c r="E36" s="18"/>
      <c r="F36" s="18"/>
      <c r="G36" s="18"/>
      <c r="H36" s="14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1:63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9" spans="1:63"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</row>
  </sheetData>
  <sheetCalcPr fullCalcOnLoad="1"/>
  <phoneticPr fontId="2" type="noConversion"/>
  <pageMargins left="0.75000000000000011" right="0.7500000000000001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Radio (RV)</vt:lpstr>
      <vt:lpstr>Radio (MS)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2014-11-17T02:25:01Z</dcterms:created>
  <dcterms:modified xsi:type="dcterms:W3CDTF">2014-11-17T04:01:13Z</dcterms:modified>
</cp:coreProperties>
</file>