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alcChain.xml" ContentType="application/vnd.openxmlformats-officedocument.spreadsheetml.calcChain+xml"/>
  <Override PartName="/xl/worksheets/sheet2.xml" ContentType="application/vnd.openxmlformats-officedocument.spreadsheetml.worksheet+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1600" windowHeight="13400" tabRatio="500" activeTab="1"/>
  </bookViews>
  <sheets>
    <sheet name="CableSatIPTV (RV)" sheetId="2" r:id="rId1"/>
    <sheet name="CableSatIPTV (MS)" sheetId="3" r:id="rId2"/>
  </sheets>
  <definedNames>
    <definedName name="Z_53A03D0E_38D0_7449_9494_A87029C5A3DD_.wvu.Cols" localSheetId="0" hidden="1">'CableSatIPTV (RV)'!#REF!</definedName>
    <definedName name="Z_C1CFBDE7_2FAB_EE4D_8BC2_4415671EDD7A_.wvu.Cols" localSheetId="0" hidden="1">'CableSatIPTV (RV)'!#REF!</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L49" i="3"/>
  <c r="K49"/>
  <c r="J49"/>
  <c r="I49"/>
  <c r="H49"/>
  <c r="G49"/>
  <c r="F49"/>
  <c r="E49"/>
  <c r="D49"/>
  <c r="C49"/>
  <c r="B49"/>
  <c r="L48"/>
  <c r="K48"/>
  <c r="J48"/>
  <c r="I48"/>
  <c r="H48"/>
  <c r="G48"/>
  <c r="B48"/>
</calcChain>
</file>

<file path=xl/comments1.xml><?xml version="1.0" encoding="utf-8"?>
<comments xmlns="http://schemas.openxmlformats.org/spreadsheetml/2006/main">
  <authors>
    <author>Dwayne Winseck</author>
    <author>Brian Wilkinson</author>
    <author>LR</author>
    <author>BK</author>
    <author>Caitlin Currie</author>
  </authors>
  <commentList>
    <comment ref="B3" authorId="0">
      <text>
        <r>
          <rPr>
            <sz val="9"/>
            <color indexed="81"/>
            <rFont val="Verdana"/>
          </rPr>
          <t xml:space="preserve">Shaw, AR 1984, p. 17. </t>
        </r>
      </text>
    </comment>
    <comment ref="C3" authorId="0">
      <text>
        <r>
          <rPr>
            <sz val="9"/>
            <color indexed="81"/>
            <rFont val="Verdana"/>
          </rPr>
          <t xml:space="preserve">Shaw, AR 1988, p. 17. </t>
        </r>
      </text>
    </comment>
    <comment ref="E3" authorId="0">
      <text>
        <r>
          <rPr>
            <sz val="9"/>
            <color indexed="81"/>
            <rFont val="Verdana"/>
          </rPr>
          <t xml:space="preserve">Shaw, AR 1998, p. 77. Minus telecom revenue. See entry under Shaw in wireline sheet.
</t>
        </r>
      </text>
    </comment>
    <comment ref="E4" authorId="0">
      <text>
        <r>
          <rPr>
            <sz val="9"/>
            <color indexed="81"/>
            <rFont val="Verdana"/>
          </rPr>
          <t xml:space="preserve">Shaw, AR 1998, p. 77. Minus telecom revenue. See entry under Shaw in wireline sheet.
</t>
        </r>
      </text>
    </comment>
    <comment ref="F4" authorId="0">
      <text>
        <r>
          <rPr>
            <sz val="9"/>
            <color indexed="81"/>
            <rFont val="Verdana"/>
          </rPr>
          <t xml:space="preserve">Shaw AR 2001, p. 8. Minus HSIA revenues. See Shaw entry in Internet sheet. </t>
        </r>
      </text>
    </comment>
    <comment ref="G4" authorId="0">
      <text>
        <r>
          <rPr>
            <sz val="9"/>
            <color indexed="81"/>
            <rFont val="Verdana"/>
          </rPr>
          <t xml:space="preserve">Shaw AR 2007, p. 31. Minus HSIA revenues. See Shaw entry in Internet sheet. </t>
        </r>
      </text>
    </comment>
    <comment ref="H4" authorId="0">
      <text>
        <r>
          <rPr>
            <sz val="9"/>
            <color indexed="81"/>
            <rFont val="Verdana"/>
          </rPr>
          <t>CRTC Shaw Aggregate Annual Return, 2008</t>
        </r>
      </text>
    </comment>
    <comment ref="I4" authorId="0">
      <text>
        <r>
          <rPr>
            <sz val="9"/>
            <color indexed="81"/>
            <rFont val="Verdana"/>
          </rPr>
          <t>CRTC Shaw Aggregate Annual Return, 2010</t>
        </r>
      </text>
    </comment>
    <comment ref="J4" authorId="0">
      <text>
        <r>
          <rPr>
            <sz val="9"/>
            <color indexed="81"/>
            <rFont val="Verdana"/>
          </rPr>
          <t>CRTC Shaw Aggregate Annual Return, 2011</t>
        </r>
      </text>
    </comment>
    <comment ref="K4" authorId="0">
      <text>
        <r>
          <rPr>
            <sz val="9"/>
            <color indexed="81"/>
            <rFont val="Verdana"/>
          </rPr>
          <t>CRTC Shaw Aggregate Annual Return, 2012</t>
        </r>
      </text>
    </comment>
    <comment ref="L4" authorId="0">
      <text>
        <r>
          <rPr>
            <sz val="9"/>
            <color indexed="81"/>
            <rFont val="Verdana"/>
          </rPr>
          <t>CRTC Shaw Aggregate Annual Return, 2013</t>
        </r>
      </text>
    </comment>
    <comment ref="F5" authorId="0">
      <text>
        <r>
          <rPr>
            <sz val="9"/>
            <color indexed="81"/>
            <rFont val="Verdana"/>
          </rPr>
          <t xml:space="preserve">Shaw AR 2001, pp. 12-14. Includes DTH + satellite services. </t>
        </r>
      </text>
    </comment>
    <comment ref="G5" authorId="0">
      <text>
        <r>
          <rPr>
            <sz val="9"/>
            <color indexed="81"/>
            <rFont val="Verdana"/>
          </rPr>
          <t>Shaw AR 2007, p. 36.</t>
        </r>
      </text>
    </comment>
    <comment ref="H5" authorId="0">
      <text>
        <r>
          <rPr>
            <sz val="9"/>
            <color indexed="81"/>
            <rFont val="Verdana"/>
          </rPr>
          <t>CRTC Shaw Aggregate Annual Return, 2008</t>
        </r>
      </text>
    </comment>
    <comment ref="I5" authorId="0">
      <text>
        <r>
          <rPr>
            <sz val="9"/>
            <color indexed="81"/>
            <rFont val="Verdana"/>
          </rPr>
          <t>CRTC Shaw Aggregate Annual Return, 2010</t>
        </r>
      </text>
    </comment>
    <comment ref="J5" authorId="0">
      <text>
        <r>
          <rPr>
            <sz val="9"/>
            <color indexed="81"/>
            <rFont val="Verdana"/>
          </rPr>
          <t>CRTC Shaw Aggregate Annual Return, 2011</t>
        </r>
      </text>
    </comment>
    <comment ref="K5" authorId="0">
      <text>
        <r>
          <rPr>
            <sz val="9"/>
            <color indexed="81"/>
            <rFont val="Verdana"/>
          </rPr>
          <t>CRTC Shaw Aggregate Annual Return, 2012</t>
        </r>
      </text>
    </comment>
    <comment ref="L5" authorId="0">
      <text>
        <r>
          <rPr>
            <sz val="9"/>
            <color indexed="81"/>
            <rFont val="Verdana"/>
          </rPr>
          <t>CRTC Shaw Aggregate Annual Return, 2013</t>
        </r>
      </text>
    </comment>
    <comment ref="C10" authorId="0">
      <text>
        <r>
          <rPr>
            <sz val="9"/>
            <color indexed="81"/>
            <rFont val="Verdana"/>
          </rPr>
          <t>Okanagan Skeena Group, AR 1989, p. 6. Estimate based on revenue split between cable and broadcasting (52.8%/47.2%).</t>
        </r>
      </text>
    </comment>
    <comment ref="D10" authorId="0">
      <text>
        <r>
          <rPr>
            <sz val="9"/>
            <color indexed="81"/>
            <rFont val="Verdana"/>
          </rPr>
          <t xml:space="preserve">Okanagan Skeena Group AR 1993, p. 3. </t>
        </r>
      </text>
    </comment>
    <comment ref="E10" authorId="0">
      <text>
        <r>
          <rPr>
            <sz val="9"/>
            <color indexed="81"/>
            <rFont val="Verdana"/>
          </rPr>
          <t xml:space="preserve">Okanagan Skeena Group AR 1993, p. 3. </t>
        </r>
      </text>
    </comment>
    <comment ref="A19" authorId="1">
      <text>
        <r>
          <rPr>
            <b/>
            <sz val="9"/>
            <color indexed="81"/>
            <rFont val="Calibri"/>
            <family val="2"/>
          </rPr>
          <t xml:space="preserve">Brian Wilkinson: </t>
        </r>
        <r>
          <rPr>
            <sz val="9"/>
            <color indexed="81"/>
            <rFont val="Calibri"/>
            <family val="2"/>
          </rPr>
          <t xml:space="preserve">Bell's revenues are based on company's Investor Conference 2012 Q4 (Feb. 7, 2013) (http://bce.ca/assets/investors/Q4-2012/2013BCEInvestorConference_FinalConsolidated.pdf, p. 40) for number of subscribers and $60/mo for 2012. I use the CRTC's annual ARPU estimates for BDUs of $59.41/month reported in the 2011 Communications Monitoring Report (p. 96)
</t>
        </r>
      </text>
    </comment>
    <comment ref="F19" authorId="2">
      <text>
        <r>
          <rPr>
            <b/>
            <sz val="9"/>
            <color indexed="81"/>
            <rFont val="Calibri"/>
            <family val="2"/>
          </rPr>
          <t>LR:</t>
        </r>
        <r>
          <rPr>
            <sz val="9"/>
            <color indexed="81"/>
            <rFont val="Calibri"/>
            <family val="2"/>
          </rPr>
          <t xml:space="preserve">
BCE Annual Report, 2000, p.20</t>
        </r>
      </text>
    </comment>
    <comment ref="F20" authorId="2">
      <text>
        <r>
          <rPr>
            <b/>
            <sz val="9"/>
            <color indexed="81"/>
            <rFont val="Calibri"/>
            <family val="2"/>
          </rPr>
          <t>LR:</t>
        </r>
        <r>
          <rPr>
            <sz val="9"/>
            <color indexed="81"/>
            <rFont val="Calibri"/>
            <family val="2"/>
          </rPr>
          <t xml:space="preserve">
BCE Annual Report, 2000, p.20</t>
        </r>
      </text>
    </comment>
    <comment ref="H20" authorId="0">
      <text>
        <r>
          <rPr>
            <sz val="9"/>
            <color indexed="81"/>
            <rFont val="Verdana"/>
          </rPr>
          <t>CRTC Bell Aggregate Annual Return, 2008</t>
        </r>
      </text>
    </comment>
    <comment ref="I20" authorId="0">
      <text>
        <r>
          <rPr>
            <sz val="9"/>
            <color indexed="81"/>
            <rFont val="Verdana"/>
          </rPr>
          <t>CRTC Bell Aggregate Annual Return, 2010.</t>
        </r>
      </text>
    </comment>
    <comment ref="J20" authorId="0">
      <text>
        <r>
          <rPr>
            <sz val="9"/>
            <color indexed="81"/>
            <rFont val="Verdana"/>
          </rPr>
          <t xml:space="preserve">CRTC Bell Aggregate Annual Return, 2011.
</t>
        </r>
      </text>
    </comment>
    <comment ref="K20" authorId="0">
      <text>
        <r>
          <rPr>
            <sz val="9"/>
            <color indexed="81"/>
            <rFont val="Verdana"/>
          </rPr>
          <t>CRTC Bell Aggregate Annual Return, 2012.</t>
        </r>
      </text>
    </comment>
    <comment ref="L20" authorId="0">
      <text>
        <r>
          <rPr>
            <sz val="9"/>
            <color indexed="81"/>
            <rFont val="Verdana"/>
          </rPr>
          <t>CRTC Bell Aggregate Annual Return, 2013.</t>
        </r>
      </text>
    </comment>
    <comment ref="I21" authorId="0">
      <text>
        <r>
          <rPr>
            <sz val="9"/>
            <color indexed="81"/>
            <rFont val="Verdana"/>
          </rPr>
          <t>CRTC Bell Aggregate Annual Return, 2010.</t>
        </r>
      </text>
    </comment>
    <comment ref="J21" authorId="0">
      <text>
        <r>
          <rPr>
            <sz val="9"/>
            <color indexed="81"/>
            <rFont val="Verdana"/>
          </rPr>
          <t>CRTC Bell Aggregate Annual Return, 2011.</t>
        </r>
      </text>
    </comment>
    <comment ref="K21" authorId="0">
      <text>
        <r>
          <rPr>
            <sz val="9"/>
            <color indexed="81"/>
            <rFont val="Verdana"/>
          </rPr>
          <t>CRTC Bell Aggregate Annual Return, 2012.</t>
        </r>
      </text>
    </comment>
    <comment ref="L21" authorId="0">
      <text>
        <r>
          <rPr>
            <sz val="9"/>
            <color indexed="81"/>
            <rFont val="Verdana"/>
          </rPr>
          <t>CRTC Bell Aggregate Annual Return, 2013
.</t>
        </r>
      </text>
    </comment>
    <comment ref="B22" authorId="0">
      <text>
        <r>
          <rPr>
            <sz val="9"/>
            <color indexed="81"/>
            <rFont val="Verdana"/>
          </rPr>
          <t>Rogers AR 1984, np.</t>
        </r>
      </text>
    </comment>
    <comment ref="E22" authorId="0">
      <text>
        <r>
          <rPr>
            <sz val="9"/>
            <color indexed="81"/>
            <rFont val="Verdana"/>
          </rPr>
          <t>Rogers, AR 1996, p. 36.</t>
        </r>
      </text>
    </comment>
    <comment ref="F22" authorId="0">
      <text>
        <r>
          <rPr>
            <sz val="9"/>
            <color indexed="81"/>
            <rFont val="Verdana"/>
          </rPr>
          <t>Rogers, AR 2001, p. 23.</t>
        </r>
      </text>
    </comment>
    <comment ref="G22" authorId="2">
      <text>
        <r>
          <rPr>
            <sz val="9"/>
            <color indexed="81"/>
            <rFont val="Calibri"/>
            <family val="2"/>
          </rPr>
          <t xml:space="preserve">Rogers Annual Report, 2004, p. 34.
</t>
        </r>
      </text>
    </comment>
    <comment ref="H22" authorId="0">
      <text>
        <r>
          <rPr>
            <sz val="9"/>
            <color indexed="81"/>
            <rFont val="Verdana"/>
          </rPr>
          <t>CRTC Rogers Aggregate Annual Return, 2008.</t>
        </r>
      </text>
    </comment>
    <comment ref="I22" authorId="0">
      <text>
        <r>
          <rPr>
            <sz val="9"/>
            <color indexed="81"/>
            <rFont val="Verdana"/>
          </rPr>
          <t>CRTC Rogers Aggregate Annual Return, 2010.</t>
        </r>
      </text>
    </comment>
    <comment ref="J22" authorId="0">
      <text>
        <r>
          <rPr>
            <sz val="9"/>
            <color indexed="81"/>
            <rFont val="Verdana"/>
          </rPr>
          <t>CRTC Rogers Aggregate Annual Return, 2011.</t>
        </r>
      </text>
    </comment>
    <comment ref="K22" authorId="0">
      <text>
        <r>
          <rPr>
            <sz val="9"/>
            <color indexed="81"/>
            <rFont val="Verdana"/>
          </rPr>
          <t>CRTC Rogers Aggregate Annual Return, 2012.</t>
        </r>
      </text>
    </comment>
    <comment ref="L22" authorId="0">
      <text>
        <r>
          <rPr>
            <sz val="9"/>
            <color indexed="81"/>
            <rFont val="Verdana"/>
          </rPr>
          <t>CRTC Rogers Aggregate Annual Return, 2013.</t>
        </r>
      </text>
    </comment>
    <comment ref="B26" authorId="0">
      <text>
        <r>
          <rPr>
            <b/>
            <sz val="9"/>
            <color indexed="81"/>
            <rFont val="Verdana"/>
          </rPr>
          <t>Dwayne Winseck:</t>
        </r>
        <r>
          <rPr>
            <sz val="9"/>
            <color indexed="81"/>
            <rFont val="Verdana"/>
          </rPr>
          <t xml:space="preserve">
Selkirk AR 1985, p. 25.</t>
        </r>
      </text>
    </comment>
    <comment ref="H27" authorId="2">
      <text>
        <r>
          <rPr>
            <b/>
            <sz val="9"/>
            <color indexed="81"/>
            <rFont val="Calibri"/>
            <family val="2"/>
          </rPr>
          <t>LR:</t>
        </r>
        <r>
          <rPr>
            <sz val="9"/>
            <color indexed="81"/>
            <rFont val="Calibri"/>
            <family val="2"/>
          </rPr>
          <t xml:space="preserve">
CRTC Quebecor Aggregate Annual Return, 2008</t>
        </r>
      </text>
    </comment>
    <comment ref="I27" authorId="2">
      <text>
        <r>
          <rPr>
            <b/>
            <sz val="9"/>
            <color indexed="81"/>
            <rFont val="Calibri"/>
            <family val="2"/>
          </rPr>
          <t>LR:</t>
        </r>
        <r>
          <rPr>
            <sz val="9"/>
            <color indexed="81"/>
            <rFont val="Calibri"/>
            <family val="2"/>
          </rPr>
          <t xml:space="preserve">
CRTC Quebec Aggregate Annual Return, 2010</t>
        </r>
      </text>
    </comment>
    <comment ref="J27" authorId="2">
      <text>
        <r>
          <rPr>
            <b/>
            <sz val="9"/>
            <color indexed="81"/>
            <rFont val="Calibri"/>
            <family val="2"/>
          </rPr>
          <t>LR:</t>
        </r>
        <r>
          <rPr>
            <sz val="9"/>
            <color indexed="81"/>
            <rFont val="Calibri"/>
            <family val="2"/>
          </rPr>
          <t xml:space="preserve">
CRTC Quebecor Aggregate Annual Return, 2011</t>
        </r>
      </text>
    </comment>
    <comment ref="K27" authorId="2">
      <text>
        <r>
          <rPr>
            <b/>
            <sz val="9"/>
            <color indexed="81"/>
            <rFont val="Calibri"/>
            <family val="2"/>
          </rPr>
          <t>LR:</t>
        </r>
        <r>
          <rPr>
            <sz val="9"/>
            <color indexed="81"/>
            <rFont val="Calibri"/>
            <family val="2"/>
          </rPr>
          <t xml:space="preserve">
CRTC Quebecor Aggregate Annual Return, 2012</t>
        </r>
      </text>
    </comment>
    <comment ref="L27" authorId="0">
      <text>
        <r>
          <rPr>
            <sz val="9"/>
            <color indexed="81"/>
            <rFont val="Verdana"/>
          </rPr>
          <t xml:space="preserve">Quebecor 2013 Financial Review, p 13
</t>
        </r>
      </text>
    </comment>
    <comment ref="C28" authorId="1">
      <text>
        <r>
          <rPr>
            <b/>
            <sz val="9"/>
            <color indexed="81"/>
            <rFont val="Calibri"/>
            <family val="2"/>
          </rPr>
          <t>Brian Wilkinson: QMI AnnRpt, p. 26.</t>
        </r>
        <r>
          <rPr>
            <sz val="9"/>
            <color indexed="81"/>
            <rFont val="Calibri"/>
            <family val="2"/>
          </rPr>
          <t xml:space="preserve">
</t>
        </r>
      </text>
    </comment>
    <comment ref="B29" authorId="0">
      <text>
        <r>
          <rPr>
            <sz val="9"/>
            <color indexed="81"/>
            <rFont val="Verdana"/>
          </rPr>
          <t xml:space="preserve">CFCF, AR 1985, np.
</t>
        </r>
      </text>
    </comment>
    <comment ref="C29" authorId="0">
      <text>
        <r>
          <rPr>
            <sz val="9"/>
            <color indexed="81"/>
            <rFont val="Verdana"/>
          </rPr>
          <t>CFCF, AR 1993, p. 12.</t>
        </r>
      </text>
    </comment>
    <comment ref="D29" authorId="0">
      <text>
        <r>
          <rPr>
            <sz val="9"/>
            <color indexed="81"/>
            <rFont val="Verdana"/>
          </rPr>
          <t>CFCF, AR 1993, p. 12.</t>
        </r>
      </text>
    </comment>
    <comment ref="E33" authorId="0">
      <text>
        <r>
          <rPr>
            <sz val="9"/>
            <color indexed="81"/>
            <rFont val="Verdana"/>
          </rPr>
          <t>Cogeco, AR 1997, pp. 24-25.</t>
        </r>
      </text>
    </comment>
    <comment ref="F33" authorId="0">
      <text>
        <r>
          <rPr>
            <sz val="9"/>
            <color indexed="81"/>
            <rFont val="Verdana"/>
          </rPr>
          <t xml:space="preserve">Cogeco, AR 2000, p.38. Revenue arrived at by subtracting HSIA and telephone revenues from cable segment. </t>
        </r>
      </text>
    </comment>
    <comment ref="G33" authorId="0">
      <text>
        <r>
          <rPr>
            <sz val="9"/>
            <color indexed="81"/>
            <rFont val="Verdana"/>
          </rPr>
          <t xml:space="preserve">Cogeco AR 2005, p. 35. Revenue arrived at by subtracting HSIA and telephone revenues from cable segment. 
</t>
        </r>
      </text>
    </comment>
    <comment ref="H33" authorId="0">
      <text>
        <r>
          <rPr>
            <sz val="9"/>
            <color indexed="81"/>
            <rFont val="Verdana"/>
          </rPr>
          <t>CRTC Cogeco Aggregate Annual Return, 2008.</t>
        </r>
      </text>
    </comment>
    <comment ref="I33" authorId="0">
      <text>
        <r>
          <rPr>
            <sz val="9"/>
            <color indexed="81"/>
            <rFont val="Verdana"/>
          </rPr>
          <t>CRTC Cogeco Aggregate Annual Return, 2010.</t>
        </r>
      </text>
    </comment>
    <comment ref="J33" authorId="0">
      <text>
        <r>
          <rPr>
            <sz val="9"/>
            <color indexed="81"/>
            <rFont val="Verdana"/>
          </rPr>
          <t>CRTC Cogeco Aggregate Annual Return, 2011.</t>
        </r>
      </text>
    </comment>
    <comment ref="K33" authorId="0">
      <text>
        <r>
          <rPr>
            <sz val="9"/>
            <color indexed="81"/>
            <rFont val="Verdana"/>
          </rPr>
          <t xml:space="preserve">CRTC Cogeco Aggregate Annual Return, 2012.
</t>
        </r>
      </text>
    </comment>
    <comment ref="L33" authorId="0">
      <text>
        <r>
          <rPr>
            <sz val="9"/>
            <color indexed="81"/>
            <rFont val="Verdana"/>
          </rPr>
          <t>CRTC Cogeco Aggregate Annual Return, 2013.</t>
        </r>
      </text>
    </comment>
    <comment ref="H35" authorId="0">
      <text>
        <r>
          <rPr>
            <sz val="9"/>
            <color indexed="81"/>
            <rFont val="Verdana"/>
          </rPr>
          <t>Estimate based on reported subscriber figures for Telus of 78,000 (Telus AR 2009, p. 10) and ARPU of $54.82 arrived at using average of known ARPU for MTS. The number of subscribers is the average between the figure at the end of the year previous year and the current year, i.e. oit assumes steady linear growth.</t>
        </r>
      </text>
    </comment>
    <comment ref="I35" authorId="0">
      <text>
        <r>
          <rPr>
            <sz val="9"/>
            <color indexed="81"/>
            <rFont val="Verdana"/>
          </rPr>
          <t xml:space="preserve">Estimate based on reported subscriber figures for Telus of 314,000 (Telus AR 2013, p. 40) and ARPU of $47.71 arrived at using average of known ARPUs for Bell and MTS.. The number of subscribers is the average between the figure at the end of the year previous year and the current year, i.e. oit assumes steady linear growth.
</t>
        </r>
      </text>
    </comment>
    <comment ref="J35" authorId="0">
      <text>
        <r>
          <rPr>
            <sz val="9"/>
            <color indexed="81"/>
            <rFont val="Verdana"/>
          </rPr>
          <t>Estimate based on reported subscriber figures for Telus of 509,000 (Telus AR 2013, p. 40) and ARPU of $54.82 arrived at using average of known ARPUs for Bell and MTS. The number of subscribers is the average between the figure at the end of the year previous year and the current year, i.e. oit assumes steady linear growth.</t>
        </r>
      </text>
    </comment>
    <comment ref="K35" authorId="0">
      <text>
        <r>
          <rPr>
            <sz val="9"/>
            <color indexed="81"/>
            <rFont val="Verdana"/>
          </rPr>
          <t xml:space="preserve">Estimate based on reported subscriber figures for Telus of 678,000 (Telus AR 2013, p. 40) and ARPU of $61.31 arrived at using of known ARPUs for Bell Aliant, Bell and MTS. The number of subscribers is the average between the figure at the end of the year previous year and the current year, i.e. oit assumes steady linear growth.
</t>
        </r>
      </text>
    </comment>
    <comment ref="L35" authorId="0">
      <text>
        <r>
          <rPr>
            <sz val="9"/>
            <color indexed="81"/>
            <rFont val="Verdana"/>
          </rPr>
          <t xml:space="preserve">Estimate based on reported subscriber figures for Telus of 815,000 (Telus AR 2013, p. 40) and ARPU of $57.38 arrived at by dividing IPTV revenue reported in CRTC Telus Aggregate Annual Return Report 2013, (IPTV revenue/IPTV subs)/12. The number of subscribers is the average between the figure at the end of the year previous year and the current year, i.e. oit assumes steady linear growth. 
</t>
        </r>
      </text>
    </comment>
    <comment ref="H36" authorId="2">
      <text>
        <r>
          <rPr>
            <b/>
            <sz val="9"/>
            <color indexed="81"/>
            <rFont val="Calibri"/>
            <family val="2"/>
          </rPr>
          <t>LR:</t>
        </r>
        <r>
          <rPr>
            <sz val="9"/>
            <color indexed="81"/>
            <rFont val="Calibri"/>
            <family val="2"/>
          </rPr>
          <t xml:space="preserve">
CRTC Bragg Aggregate Annual Return, 2008</t>
        </r>
      </text>
    </comment>
    <comment ref="I36" authorId="2">
      <text>
        <r>
          <rPr>
            <b/>
            <sz val="9"/>
            <color indexed="81"/>
            <rFont val="Calibri"/>
            <family val="2"/>
          </rPr>
          <t>LR:</t>
        </r>
        <r>
          <rPr>
            <sz val="9"/>
            <color indexed="81"/>
            <rFont val="Calibri"/>
            <family val="2"/>
          </rPr>
          <t xml:space="preserve">
CRTC Bragg Aggregate Annual Return, 2010</t>
        </r>
      </text>
    </comment>
    <comment ref="J36" authorId="2">
      <text>
        <r>
          <rPr>
            <b/>
            <sz val="9"/>
            <color indexed="81"/>
            <rFont val="Calibri"/>
            <family val="2"/>
          </rPr>
          <t>LR:</t>
        </r>
        <r>
          <rPr>
            <sz val="9"/>
            <color indexed="81"/>
            <rFont val="Calibri"/>
            <family val="2"/>
          </rPr>
          <t xml:space="preserve">
CRTC Bragg Aggregate Annual Return, 2011</t>
        </r>
      </text>
    </comment>
    <comment ref="K36" authorId="2">
      <text>
        <r>
          <rPr>
            <b/>
            <sz val="9"/>
            <color indexed="81"/>
            <rFont val="Calibri"/>
            <family val="2"/>
          </rPr>
          <t>LR:</t>
        </r>
        <r>
          <rPr>
            <sz val="9"/>
            <color indexed="81"/>
            <rFont val="Calibri"/>
            <family val="2"/>
          </rPr>
          <t xml:space="preserve">
CRTC Bragg Aggregate Annual Return, 2012</t>
        </r>
      </text>
    </comment>
    <comment ref="G38" authorId="0">
      <text>
        <r>
          <rPr>
            <sz val="9"/>
            <color indexed="81"/>
            <rFont val="Verdana"/>
          </rPr>
          <t xml:space="preserve">Estimate based on reported subscriber figures of 25,000 (SaskTel, A/R 2004, p. 13) * known ARPU of $27.62 for MTS (MTS , AR 2005, p. 25.). The number of subscribers is the average between the figure at the end of the year previous year and the current year, i.e. oit assumes steady linear growth.
</t>
        </r>
      </text>
    </comment>
    <comment ref="H38" authorId="0">
      <text>
        <r>
          <rPr>
            <sz val="9"/>
            <color indexed="81"/>
            <rFont val="Verdana"/>
          </rPr>
          <t xml:space="preserve">Estimate based on reported subscriber figures of 70,463 (SaskTel, A/R 2009, p. 43) *ARPU estimate of $49.88 based on the known ARPU for MTS.  The number of subscribers is the average between the figure at the end of the year previous year and the current year, i.e. oit assumes steady linear growth.
 </t>
        </r>
      </text>
    </comment>
    <comment ref="I38" authorId="0">
      <text>
        <r>
          <rPr>
            <sz val="9"/>
            <color indexed="81"/>
            <rFont val="Verdana"/>
          </rPr>
          <t xml:space="preserve">Estimate based on reported subscriber figures of85,537 (SaskTel, A/R 2013, p. 47) *ARPU estimate of $47.71 based on the average of known ARPU's MTS and Bell. The number of subscribers is the average between the figure at the end of the year previous year and the current year, i.e. oit assumes steady linear growth.
</t>
        </r>
      </text>
    </comment>
    <comment ref="J38" authorId="0">
      <text>
        <r>
          <rPr>
            <sz val="9"/>
            <color indexed="81"/>
            <rFont val="Verdana"/>
          </rPr>
          <t xml:space="preserve">Estimate based on reported subscriber figures of 93,960 (SaskTel, A/R 2013, p. 47) *ARPU estimate of $54.82 based on the average of known ARPU's MTS and Bell.  The number of subscribers is the average between the figure at the end of the year previous year and the current year, i.e. oit assumes steady linear growth..  
</t>
        </r>
      </text>
    </comment>
    <comment ref="K38" authorId="0">
      <text>
        <r>
          <rPr>
            <sz val="9"/>
            <color indexed="81"/>
            <rFont val="Verdana"/>
          </rPr>
          <t xml:space="preserve">Estimate based on reported subscriber figures of 97,262 (SaskTel, A/R 2013, p. 47) *ARPU estimate of $61.31 based on the average of known ARPU's MTS, Bell and Bell Aliant.  The number of subscribers is the average between the figure at the end of the year previous year and the current year, i.e. oit assumes steady linear growth. 
</t>
        </r>
      </text>
    </comment>
    <comment ref="L38" authorId="0">
      <text>
        <r>
          <rPr>
            <sz val="9"/>
            <color indexed="81"/>
            <rFont val="Verdana"/>
          </rPr>
          <t xml:space="preserve">Estimate based on reported subscriber figures of 101.147 (SaskTel, A/R 2013, p. 47) *ARPU estimate of $58.89 based on the average of known ARPU's for 2013 from MTS, Telus and Bell Aliant. The number of subscribers is the average between the figure at the end of the year previous year and the current year, i.e. oit assumes steady linear growth.
</t>
        </r>
      </text>
    </comment>
    <comment ref="G39" authorId="0">
      <text>
        <r>
          <rPr>
            <sz val="9"/>
            <color indexed="81"/>
            <rFont val="Verdana"/>
          </rPr>
          <t xml:space="preserve">Paid digital revenues, MTS AR 2005, p. 25.
</t>
        </r>
      </text>
    </comment>
    <comment ref="H39" authorId="0">
      <text>
        <r>
          <rPr>
            <sz val="9"/>
            <color indexed="81"/>
            <rFont val="Verdana"/>
          </rPr>
          <t xml:space="preserve">Estimate arrived at based on ARPU of $49.88 * 86,520 sub (MTS AR 2010, p. 17). The number of subscribers is the average between the figure at the end of the year previous year and the current year, i.e. oit assumes steady linear growth.   
</t>
        </r>
      </text>
    </comment>
    <comment ref="I39" authorId="0">
      <text>
        <r>
          <rPr>
            <sz val="9"/>
            <color indexed="81"/>
            <rFont val="Verdana"/>
          </rPr>
          <t xml:space="preserve">Estimate based on ARPU of $53.17(MTS AR 2010, p. 17) * subscribers (MTS AR 2013, p 21). The number of subscribers is the average between the figure at the end of the year previous year and the current year, i.e. oit assumes steady linear growth.
</t>
        </r>
      </text>
    </comment>
    <comment ref="J39" authorId="0">
      <text>
        <r>
          <rPr>
            <sz val="9"/>
            <color indexed="81"/>
            <rFont val="Verdana"/>
          </rPr>
          <t xml:space="preserve">MTS AR 2012, p. 3.
</t>
        </r>
      </text>
    </comment>
    <comment ref="K39" authorId="0">
      <text>
        <r>
          <rPr>
            <sz val="9"/>
            <color indexed="81"/>
            <rFont val="Verdana"/>
          </rPr>
          <t xml:space="preserve">MTS AR 2012, p. 3.
</t>
        </r>
      </text>
    </comment>
    <comment ref="L39" authorId="3">
      <text>
        <r>
          <rPr>
            <sz val="11"/>
            <color indexed="8"/>
            <rFont val="Helvetica"/>
          </rPr>
          <t xml:space="preserve">BK:
MTS AR 2013 p. 2. 
</t>
        </r>
      </text>
    </comment>
    <comment ref="H40" authorId="0">
      <text>
        <r>
          <rPr>
            <b/>
            <sz val="9"/>
            <color indexed="81"/>
            <rFont val="Calibri"/>
            <family val="2"/>
          </rPr>
          <t>Dwayne Winseck:</t>
        </r>
        <r>
          <rPr>
            <sz val="9"/>
            <color indexed="81"/>
            <rFont val="Calibri"/>
            <family val="2"/>
          </rPr>
          <t xml:space="preserve">
Access Communications Annual Report, 2009, p. 31.</t>
        </r>
      </text>
    </comment>
    <comment ref="I40" authorId="0">
      <text>
        <r>
          <rPr>
            <b/>
            <sz val="9"/>
            <color indexed="81"/>
            <rFont val="Calibri"/>
            <family val="2"/>
          </rPr>
          <t xml:space="preserve">Dwayne Winseck: </t>
        </r>
        <r>
          <rPr>
            <sz val="9"/>
            <color indexed="81"/>
            <rFont val="Calibri"/>
            <family val="2"/>
          </rPr>
          <t xml:space="preserve">Access Communications Annual Report 2010, p. 30. 
</t>
        </r>
      </text>
    </comment>
    <comment ref="J40" authorId="0">
      <text>
        <r>
          <rPr>
            <b/>
            <sz val="9"/>
            <color indexed="81"/>
            <rFont val="Calibri"/>
            <family val="2"/>
          </rPr>
          <t xml:space="preserve">Dwayne Winseck: </t>
        </r>
        <r>
          <rPr>
            <sz val="9"/>
            <color indexed="81"/>
            <rFont val="Calibri"/>
            <family val="2"/>
          </rPr>
          <t xml:space="preserve">Access Communications Annual Report, p. 20.
</t>
        </r>
      </text>
    </comment>
    <comment ref="K40" authorId="0">
      <text>
        <r>
          <rPr>
            <b/>
            <sz val="9"/>
            <color indexed="81"/>
            <rFont val="Calibri"/>
            <family val="2"/>
          </rPr>
          <t xml:space="preserve">Dwayne Winseck: </t>
        </r>
        <r>
          <rPr>
            <sz val="9"/>
            <color indexed="81"/>
            <rFont val="Calibri"/>
            <family val="2"/>
          </rPr>
          <t xml:space="preserve">Access Communications Annual Report 2012, p. 20.
</t>
        </r>
      </text>
    </comment>
    <comment ref="L40" authorId="0">
      <text>
        <r>
          <rPr>
            <sz val="9"/>
            <color indexed="81"/>
            <rFont val="Verdana"/>
          </rPr>
          <t xml:space="preserve">Access, AR 2013, p. 25. </t>
        </r>
      </text>
    </comment>
    <comment ref="G41" authorId="0">
      <text>
        <r>
          <rPr>
            <sz val="9"/>
            <color indexed="81"/>
            <rFont val="Verdana"/>
          </rPr>
          <t>Estimate based on quarterly revenues for 2005 as reported in Vecima Networks, First Quarter Results 2005, p. 17. Vecima's Annual Report 2006 indicates that split between cable and HSIA is 58% / 42%, respectively (p. 6). This ratio is used through each year unless indications are made otherwise.</t>
        </r>
      </text>
    </comment>
    <comment ref="H41" authorId="0">
      <text>
        <r>
          <rPr>
            <sz val="9"/>
            <color indexed="81"/>
            <rFont val="Verdana"/>
          </rPr>
          <t>Vecima Networks,  Audited Annual Financial Statement 2008, p. 14. Vecima's Annual Report 2006 indicates that split between cable and HSIA is 58% / 42%, respectively (p. 6). This ratio is used through each year unless indications are made otherwise.</t>
        </r>
      </text>
    </comment>
    <comment ref="I41" authorId="0">
      <text>
        <r>
          <rPr>
            <sz val="9"/>
            <color indexed="81"/>
            <rFont val="Verdana"/>
          </rPr>
          <t>Vecima Networks, Audited Annual Financial Statement 2010, p. 16. Vecima's Annual Report 2006 indicates that split between cable and HSIA is 58% / 42%, respectively (p. 6). This ratio is used through each year unless indications are made otherwise.</t>
        </r>
      </text>
    </comment>
    <comment ref="J41" authorId="0">
      <text>
        <r>
          <rPr>
            <sz val="9"/>
            <color indexed="81"/>
            <rFont val="Verdana"/>
          </rPr>
          <t>Vecima Networks, AR 2012, p. 17. Vecima's Annual Report 2006 indicates that split between cable and HSIA is 58% / 42%, respectively (p. 6). This ratio is used through each year unless indications are made otherwise.</t>
        </r>
      </text>
    </comment>
    <comment ref="K41" authorId="0">
      <text>
        <r>
          <rPr>
            <sz val="9"/>
            <color indexed="81"/>
            <rFont val="Verdana"/>
          </rPr>
          <t>Vecima Networks, AR 2013, p. 14. Vecima's Annual Report 2006 indicates that split between cable and HSIA is 58% / 42%, respectively (p. 6). This ratio is used through each year unless indications are made otherwise.</t>
        </r>
      </text>
    </comment>
    <comment ref="L41" authorId="0">
      <text>
        <r>
          <rPr>
            <sz val="9"/>
            <color indexed="81"/>
            <rFont val="Verdana"/>
          </rPr>
          <t>Vecima Networks, AR 2013, p. 14. Vecima's Annual Report 2006 indicates that split between cable and HSIA is 58% / 42%, respectively (p. 6). This ratio is used through each year unless indications are made otherwise.</t>
        </r>
      </text>
    </comment>
    <comment ref="G42" authorId="4">
      <text>
        <r>
          <rPr>
            <b/>
            <sz val="9"/>
            <color indexed="81"/>
            <rFont val="Verdana"/>
          </rPr>
          <t>Caitlin Currie:</t>
        </r>
        <r>
          <rPr>
            <sz val="9"/>
            <color indexed="81"/>
            <rFont val="Verdana"/>
          </rPr>
          <t xml:space="preserve">
(11) delete</t>
        </r>
      </text>
    </comment>
    <comment ref="K47" authorId="0">
      <text>
        <r>
          <rPr>
            <b/>
            <sz val="9"/>
            <color indexed="81"/>
            <rFont val="Calibri"/>
            <family val="2"/>
          </rPr>
          <t>Dwayne Winseck:</t>
        </r>
        <r>
          <rPr>
            <sz val="9"/>
            <color indexed="81"/>
            <rFont val="Calibri"/>
            <family val="2"/>
          </rPr>
          <t xml:space="preserve">
</t>
        </r>
        <r>
          <rPr>
            <sz val="9"/>
            <color indexed="81"/>
            <rFont val="Cambria"/>
          </rPr>
          <t>CRTC 2014 CMR p. 120.</t>
        </r>
      </text>
    </comment>
    <comment ref="L47" authorId="0">
      <text>
        <r>
          <rPr>
            <sz val="9"/>
            <color indexed="81"/>
            <rFont val="Verdana"/>
          </rPr>
          <t>CRTC 2014 CMR p. 120.</t>
        </r>
      </text>
    </comment>
  </commentList>
</comments>
</file>

<file path=xl/sharedStrings.xml><?xml version="1.0" encoding="utf-8"?>
<sst xmlns="http://schemas.openxmlformats.org/spreadsheetml/2006/main" count="140" uniqueCount="77">
  <si>
    <t xml:space="preserve"> Shaw DTH</t>
  </si>
  <si>
    <t xml:space="preserve">  Star Choice (3)</t>
  </si>
  <si>
    <t>Shaw (1998)</t>
  </si>
  <si>
    <t xml:space="preserve">  Mountain Cable</t>
  </si>
  <si>
    <t xml:space="preserve">  Bell DTH</t>
  </si>
  <si>
    <t xml:space="preserve">  Bell Fibe</t>
  </si>
  <si>
    <t>Your-Link</t>
  </si>
  <si>
    <t>See Notes and Sources Appendix.</t>
    <phoneticPr fontId="2" type="noConversion"/>
  </si>
  <si>
    <t>Broadcast Distribution Ownership Groups (Cable/DTH/IPTV), Revenues ($millions) and Concentration Levels, 1984-2013 (1)</t>
    <phoneticPr fontId="2" type="noConversion"/>
  </si>
  <si>
    <t>Shaw (2)</t>
  </si>
  <si>
    <t xml:space="preserve"> Shaw Cable</t>
    <phoneticPr fontId="2" type="noConversion"/>
  </si>
  <si>
    <t xml:space="preserve"> Shaw DTH</t>
    <phoneticPr fontId="2" type="noConversion"/>
  </si>
  <si>
    <t xml:space="preserve">  Star Choice (3)</t>
    <phoneticPr fontId="2" type="noConversion"/>
  </si>
  <si>
    <t>Shaw (1998)</t>
    <phoneticPr fontId="2" type="noConversion"/>
  </si>
  <si>
    <t xml:space="preserve">  Mountain Cable</t>
    <phoneticPr fontId="2" type="noConversion"/>
  </si>
  <si>
    <t>Shaw (2009)</t>
    <phoneticPr fontId="2" type="noConversion"/>
  </si>
  <si>
    <t xml:space="preserve">  Moffat (4)</t>
  </si>
  <si>
    <t>Shaw (2001)</t>
  </si>
  <si>
    <t xml:space="preserve">  Monarch Cablesystems</t>
  </si>
  <si>
    <t xml:space="preserve">  Okanagan Skeena Group</t>
  </si>
  <si>
    <t>Moarch (2001)</t>
  </si>
  <si>
    <t xml:space="preserve">  Dartmouth/Acces Cable</t>
  </si>
  <si>
    <t>Shaw (1999)</t>
  </si>
  <si>
    <t xml:space="preserve">  Kootenay Cable Co.</t>
  </si>
  <si>
    <t>Okanagan (1995)</t>
  </si>
  <si>
    <t xml:space="preserve">  Fundy</t>
  </si>
  <si>
    <t xml:space="preserve">  Cable 2000</t>
  </si>
  <si>
    <t>Fundy (1995)</t>
  </si>
  <si>
    <t xml:space="preserve">  Classic</t>
  </si>
  <si>
    <t>Shaw (1994)</t>
  </si>
  <si>
    <t xml:space="preserve">  CUC/Trillium</t>
  </si>
  <si>
    <t>Shaw (1995)</t>
  </si>
  <si>
    <t xml:space="preserve">  Cablecaster</t>
  </si>
  <si>
    <t>Shaw (1992/3)</t>
  </si>
  <si>
    <t xml:space="preserve">  Saskatoon Telecable</t>
  </si>
  <si>
    <t>Shaw (1990)</t>
  </si>
  <si>
    <t>Bell TV (DTH + IPTV)</t>
  </si>
  <si>
    <t xml:space="preserve">  Bell DTH</t>
    <phoneticPr fontId="2" type="noConversion"/>
  </si>
  <si>
    <t xml:space="preserve">  Bell Fibe</t>
    <phoneticPr fontId="2" type="noConversion"/>
  </si>
  <si>
    <t>Rogers</t>
  </si>
  <si>
    <t xml:space="preserve">  Cable Atlantic/Avalon Cable</t>
  </si>
  <si>
    <t>Rogers/MetroNet (2000)</t>
  </si>
  <si>
    <t xml:space="preserve">  Maclean-Hunter (5)</t>
  </si>
  <si>
    <t>Rogers (1994)</t>
  </si>
  <si>
    <t xml:space="preserve">  Skyline</t>
  </si>
  <si>
    <t>Rogers (1990)</t>
  </si>
  <si>
    <t xml:space="preserve">  Selkirk</t>
  </si>
  <si>
    <t>Maclean-Hunter</t>
  </si>
  <si>
    <t>Quebecor/Videotron</t>
  </si>
  <si>
    <t xml:space="preserve">  Videotron</t>
  </si>
  <si>
    <t>Quebecor (2000)</t>
  </si>
  <si>
    <t xml:space="preserve">  CF Cable (6)</t>
  </si>
  <si>
    <t>Videotron (1997)</t>
  </si>
  <si>
    <t xml:space="preserve">  Northern Cable</t>
  </si>
  <si>
    <t>CFCable (1993)</t>
  </si>
  <si>
    <t xml:space="preserve">  Telesag</t>
  </si>
  <si>
    <t>Videotron (1989)</t>
  </si>
  <si>
    <t xml:space="preserve">  Telecable</t>
  </si>
  <si>
    <t>CFCable (1994)</t>
  </si>
  <si>
    <t>Cogeco</t>
  </si>
  <si>
    <t xml:space="preserve">  Cableworks/Western Co-ax</t>
  </si>
  <si>
    <t>Telus</t>
  </si>
  <si>
    <t>EastLink</t>
  </si>
  <si>
    <t xml:space="preserve">  Regional Cablesystems (7)</t>
  </si>
  <si>
    <t>Bragg/EastLink (2001)</t>
  </si>
  <si>
    <t>SaskTel</t>
  </si>
  <si>
    <t>MTS Allstream</t>
  </si>
  <si>
    <t>Access Comm. Coop (9)</t>
  </si>
  <si>
    <t>Your-Link</t>
    <phoneticPr fontId="2" type="noConversion"/>
  </si>
  <si>
    <t>Look (MDS) (10)</t>
    <phoneticPr fontId="2" type="noConversion"/>
  </si>
  <si>
    <t>Telnet/Bell (2009)</t>
  </si>
  <si>
    <t>Craig</t>
  </si>
  <si>
    <t>Total$</t>
  </si>
  <si>
    <t>CR4</t>
  </si>
  <si>
    <t>HHI</t>
  </si>
  <si>
    <t>See Notes and Sources Appendix.</t>
  </si>
  <si>
    <t xml:space="preserve"> Shaw Cable</t>
  </si>
</sst>
</file>

<file path=xl/styles.xml><?xml version="1.0" encoding="utf-8"?>
<styleSheet xmlns="http://schemas.openxmlformats.org/spreadsheetml/2006/main">
  <numFmts count="2">
    <numFmt numFmtId="43" formatCode="_(* #,##0.00_);_(* \(#,##0.00\);_(* &quot;-&quot;??_);_(@_)"/>
    <numFmt numFmtId="164" formatCode="0.0"/>
  </numFmts>
  <fonts count="18">
    <font>
      <sz val="10"/>
      <name val="Verdana"/>
    </font>
    <font>
      <sz val="10"/>
      <name val="Verdana"/>
    </font>
    <font>
      <sz val="8"/>
      <name val="Verdana"/>
    </font>
    <font>
      <sz val="14"/>
      <name val="Cambria"/>
    </font>
    <font>
      <b/>
      <sz val="14"/>
      <color indexed="8"/>
      <name val="Cambria"/>
    </font>
    <font>
      <sz val="14"/>
      <color indexed="8"/>
      <name val="Cambria"/>
    </font>
    <font>
      <b/>
      <sz val="12"/>
      <color indexed="8"/>
      <name val="Cambria"/>
    </font>
    <font>
      <b/>
      <sz val="12"/>
      <name val="Cambria"/>
    </font>
    <font>
      <sz val="12"/>
      <color indexed="8"/>
      <name val="Cambria"/>
    </font>
    <font>
      <sz val="12"/>
      <name val="Cambria"/>
    </font>
    <font>
      <sz val="9"/>
      <color indexed="81"/>
      <name val="Verdana"/>
    </font>
    <font>
      <b/>
      <sz val="9"/>
      <color indexed="81"/>
      <name val="Calibri"/>
      <family val="2"/>
    </font>
    <font>
      <sz val="9"/>
      <color indexed="81"/>
      <name val="Calibri"/>
      <family val="2"/>
    </font>
    <font>
      <b/>
      <sz val="9"/>
      <color indexed="81"/>
      <name val="Verdana"/>
    </font>
    <font>
      <sz val="11"/>
      <color indexed="8"/>
      <name val="Helvetica"/>
    </font>
    <font>
      <sz val="9"/>
      <color indexed="81"/>
      <name val="Cambria"/>
    </font>
    <font>
      <sz val="12"/>
      <name val="Calibri"/>
    </font>
    <font>
      <sz val="12"/>
      <color indexed="10"/>
      <name val="Cambria"/>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164" fontId="3" fillId="0" borderId="0" xfId="0" applyNumberFormat="1" applyFont="1"/>
    <xf numFmtId="164" fontId="4" fillId="0" borderId="0" xfId="0" applyNumberFormat="1" applyFont="1"/>
    <xf numFmtId="164" fontId="5" fillId="0" borderId="0" xfId="0" applyNumberFormat="1" applyFont="1"/>
    <xf numFmtId="164" fontId="3" fillId="0" borderId="0" xfId="0" applyNumberFormat="1" applyFont="1" applyFill="1"/>
    <xf numFmtId="0" fontId="6" fillId="0" borderId="0" xfId="0" applyNumberFormat="1" applyFont="1" applyAlignment="1">
      <alignment horizontal="right"/>
    </xf>
    <xf numFmtId="0" fontId="7" fillId="0" borderId="0" xfId="0" applyNumberFormat="1" applyFont="1" applyFill="1" applyAlignment="1">
      <alignment horizontal="right"/>
    </xf>
    <xf numFmtId="0" fontId="7" fillId="0" borderId="0" xfId="0" applyNumberFormat="1" applyFont="1" applyAlignment="1">
      <alignment horizontal="right"/>
    </xf>
    <xf numFmtId="164" fontId="8" fillId="0" borderId="0" xfId="0" applyNumberFormat="1" applyFont="1"/>
    <xf numFmtId="164" fontId="8" fillId="0" borderId="0" xfId="0" applyNumberFormat="1" applyFont="1" applyAlignment="1">
      <alignment horizontal="right"/>
    </xf>
    <xf numFmtId="164" fontId="8" fillId="0" borderId="0" xfId="0" applyNumberFormat="1" applyFont="1" applyFill="1" applyAlignment="1">
      <alignment horizontal="right"/>
    </xf>
    <xf numFmtId="164" fontId="8" fillId="0" borderId="0" xfId="0" applyNumberFormat="1" applyFont="1" applyFill="1"/>
    <xf numFmtId="164" fontId="9" fillId="0" borderId="0" xfId="0" applyNumberFormat="1" applyFont="1" applyFill="1"/>
    <xf numFmtId="164" fontId="9" fillId="2" borderId="0" xfId="0" applyNumberFormat="1" applyFont="1" applyFill="1"/>
    <xf numFmtId="164" fontId="8" fillId="2" borderId="0" xfId="0" applyNumberFormat="1" applyFont="1" applyFill="1"/>
    <xf numFmtId="164" fontId="8" fillId="2" borderId="0" xfId="0" applyNumberFormat="1" applyFont="1" applyFill="1" applyAlignment="1">
      <alignment horizontal="right"/>
    </xf>
    <xf numFmtId="164" fontId="9" fillId="0" borderId="0" xfId="0" applyNumberFormat="1" applyFont="1"/>
    <xf numFmtId="164" fontId="8" fillId="0" borderId="0" xfId="0" applyNumberFormat="1" applyFont="1" applyAlignment="1">
      <alignment horizontal="right" vertical="center"/>
    </xf>
    <xf numFmtId="164" fontId="8" fillId="0" borderId="0" xfId="1" applyNumberFormat="1" applyFont="1" applyAlignment="1">
      <alignment horizontal="right"/>
    </xf>
    <xf numFmtId="0" fontId="8" fillId="0" borderId="0" xfId="0" applyNumberFormat="1" applyFont="1" applyBorder="1" applyAlignment="1">
      <alignment horizontal="right"/>
    </xf>
    <xf numFmtId="0" fontId="8" fillId="0" borderId="0" xfId="0" applyNumberFormat="1" applyFont="1" applyBorder="1" applyAlignment="1"/>
    <xf numFmtId="164" fontId="8" fillId="0" borderId="0" xfId="0" applyNumberFormat="1" applyFont="1" applyBorder="1" applyAlignment="1">
      <alignment horizontal="right"/>
    </xf>
    <xf numFmtId="164" fontId="8" fillId="0" borderId="0" xfId="0" applyNumberFormat="1" applyFont="1" applyBorder="1"/>
    <xf numFmtId="164" fontId="8" fillId="0" borderId="0" xfId="0" applyNumberFormat="1" applyFont="1" applyBorder="1" applyAlignment="1">
      <alignment vertical="center"/>
    </xf>
    <xf numFmtId="164" fontId="8" fillId="0" borderId="0" xfId="0" applyNumberFormat="1" applyFont="1" applyBorder="1" applyAlignment="1"/>
    <xf numFmtId="164" fontId="7" fillId="0" borderId="0" xfId="0" applyNumberFormat="1" applyFont="1"/>
    <xf numFmtId="164" fontId="6" fillId="0" borderId="0" xfId="0" applyNumberFormat="1" applyFont="1"/>
    <xf numFmtId="164" fontId="6" fillId="0" borderId="0" xfId="0" applyNumberFormat="1" applyFont="1" applyAlignment="1">
      <alignment horizontal="right"/>
    </xf>
    <xf numFmtId="0" fontId="6" fillId="0" borderId="0" xfId="0" applyNumberFormat="1" applyFont="1" applyAlignment="1"/>
    <xf numFmtId="0" fontId="8" fillId="2" borderId="0" xfId="0" applyNumberFormat="1" applyFont="1" applyFill="1"/>
    <xf numFmtId="0" fontId="16" fillId="0" borderId="0" xfId="0" applyFont="1" applyFill="1"/>
    <xf numFmtId="164" fontId="8" fillId="0" borderId="0" xfId="0" applyNumberFormat="1" applyFont="1" applyFill="1" applyBorder="1"/>
    <xf numFmtId="164" fontId="9" fillId="0" borderId="0" xfId="0" applyNumberFormat="1" applyFont="1" applyFill="1" applyBorder="1"/>
    <xf numFmtId="164" fontId="17" fillId="0" borderId="0" xfId="0" applyNumberFormat="1" applyFont="1" applyAlignment="1">
      <alignment horizontal="right"/>
    </xf>
    <xf numFmtId="164" fontId="4" fillId="0" borderId="0" xfId="0" applyNumberFormat="1" applyFont="1" applyAlignment="1">
      <alignment vertical="top"/>
    </xf>
    <xf numFmtId="0" fontId="0" fillId="0" borderId="0" xfId="0" applyAlignment="1"/>
  </cellXfs>
  <cellStyles count="2">
    <cellStyle name="Comma" xfId="1" builtinId="3"/>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W51"/>
  <sheetViews>
    <sheetView workbookViewId="0">
      <pane xSplit="1" ySplit="2" topLeftCell="B19" activePane="bottomRight" state="frozen"/>
      <selection pane="topRight" activeCell="B1" sqref="B1"/>
      <selection pane="bottomLeft" activeCell="A3" sqref="A3"/>
      <selection pane="bottomRight" activeCell="I37" sqref="I37"/>
    </sheetView>
  </sheetViews>
  <sheetFormatPr baseColWidth="10" defaultColWidth="9.42578125" defaultRowHeight="15"/>
  <cols>
    <col min="1" max="1" width="22.42578125" style="8" customWidth="1"/>
    <col min="2" max="2" width="8.5703125" style="8" customWidth="1"/>
    <col min="3" max="3" width="13" style="8" customWidth="1"/>
    <col min="4" max="6" width="13.85546875" style="8" customWidth="1"/>
    <col min="7" max="7" width="19.42578125" style="8" customWidth="1"/>
    <col min="8" max="8" width="11.7109375" style="16" customWidth="1"/>
    <col min="9" max="9" width="14.7109375" style="16" customWidth="1"/>
    <col min="10" max="10" width="11.7109375" style="16" customWidth="1"/>
    <col min="11" max="11" width="10.140625" style="16" customWidth="1"/>
    <col min="12" max="12" width="11.7109375" style="16" customWidth="1"/>
    <col min="13" max="16384" width="9.42578125" style="16"/>
  </cols>
  <sheetData>
    <row r="1" spans="1:49" s="1" customFormat="1" ht="17">
      <c r="B1" s="2" t="s">
        <v>8</v>
      </c>
      <c r="C1" s="3"/>
      <c r="D1" s="3"/>
      <c r="E1" s="3"/>
      <c r="F1" s="3"/>
      <c r="G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row>
    <row r="2" spans="1:49" s="7" customFormat="1">
      <c r="A2" s="5"/>
      <c r="B2" s="5">
        <v>1984</v>
      </c>
      <c r="C2" s="5">
        <v>1988</v>
      </c>
      <c r="D2" s="5">
        <v>1992</v>
      </c>
      <c r="E2" s="5">
        <v>1996</v>
      </c>
      <c r="F2" s="5">
        <v>2000</v>
      </c>
      <c r="G2" s="5">
        <v>2004</v>
      </c>
      <c r="H2" s="5">
        <v>2008</v>
      </c>
      <c r="I2" s="5">
        <v>2010</v>
      </c>
      <c r="J2" s="5">
        <v>2011</v>
      </c>
      <c r="K2" s="5">
        <v>2012</v>
      </c>
      <c r="L2" s="5">
        <v>2013</v>
      </c>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row>
    <row r="3" spans="1:49" s="13" customFormat="1">
      <c r="A3" s="8" t="s">
        <v>9</v>
      </c>
      <c r="B3" s="9">
        <v>35</v>
      </c>
      <c r="C3" s="9">
        <v>62.5</v>
      </c>
      <c r="D3" s="9">
        <v>164.6</v>
      </c>
      <c r="E3" s="10">
        <v>534.40000000000009</v>
      </c>
      <c r="F3" s="9">
        <v>1190.4000000000001</v>
      </c>
      <c r="G3" s="9">
        <v>1574.5</v>
      </c>
      <c r="H3" s="8">
        <v>1977.6000000000001</v>
      </c>
      <c r="I3" s="8">
        <v>2333.6000000000004</v>
      </c>
      <c r="J3" s="8">
        <v>2369.6999999999998</v>
      </c>
      <c r="K3" s="8">
        <v>2179.5</v>
      </c>
      <c r="L3" s="11">
        <v>2124.1</v>
      </c>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4" spans="1:49" s="13" customFormat="1">
      <c r="A4" s="14" t="s">
        <v>10</v>
      </c>
      <c r="B4" s="15"/>
      <c r="C4" s="15"/>
      <c r="D4" s="15"/>
      <c r="E4" s="15">
        <v>534.40000000000009</v>
      </c>
      <c r="F4" s="15">
        <v>682.9</v>
      </c>
      <c r="G4" s="15">
        <v>1059.107009605656</v>
      </c>
      <c r="H4" s="14">
        <v>1326.9</v>
      </c>
      <c r="I4" s="14">
        <v>1615.4</v>
      </c>
      <c r="J4" s="14">
        <v>1629</v>
      </c>
      <c r="K4" s="14">
        <v>1438.3</v>
      </c>
      <c r="L4" s="14">
        <v>1381.3</v>
      </c>
    </row>
    <row r="5" spans="1:49" s="13" customFormat="1">
      <c r="A5" s="14" t="s">
        <v>11</v>
      </c>
      <c r="B5" s="14"/>
      <c r="C5" s="14"/>
      <c r="D5" s="14"/>
      <c r="E5" s="14"/>
      <c r="F5" s="14">
        <v>379.2</v>
      </c>
      <c r="G5" s="14">
        <v>588.20000000000005</v>
      </c>
      <c r="H5" s="14">
        <v>650.70000000000005</v>
      </c>
      <c r="I5" s="14">
        <v>718.2</v>
      </c>
      <c r="J5" s="14">
        <v>740.7</v>
      </c>
      <c r="K5" s="14">
        <v>741.2</v>
      </c>
      <c r="L5" s="14">
        <v>742.8</v>
      </c>
    </row>
    <row r="6" spans="1:49">
      <c r="A6" s="11" t="s">
        <v>12</v>
      </c>
      <c r="B6" s="10"/>
      <c r="C6" s="10"/>
      <c r="D6" s="10"/>
      <c r="E6" s="10">
        <v>92</v>
      </c>
      <c r="F6" s="10" t="s">
        <v>13</v>
      </c>
      <c r="G6" s="11"/>
      <c r="H6" s="8"/>
      <c r="I6" s="8"/>
      <c r="J6" s="8"/>
      <c r="K6" s="8"/>
      <c r="L6" s="8"/>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row>
    <row r="7" spans="1:49">
      <c r="A7" s="8" t="s">
        <v>14</v>
      </c>
      <c r="B7" s="9">
        <v>3.9</v>
      </c>
      <c r="C7" s="9">
        <v>6.4</v>
      </c>
      <c r="D7" s="9">
        <v>8.4</v>
      </c>
      <c r="E7" s="9">
        <v>13.2</v>
      </c>
      <c r="F7" s="9">
        <v>18.2</v>
      </c>
      <c r="G7" s="8">
        <v>22.1</v>
      </c>
      <c r="H7" s="11">
        <v>26.3</v>
      </c>
      <c r="I7" s="8" t="s">
        <v>15</v>
      </c>
      <c r="J7" s="8"/>
      <c r="K7" s="8"/>
      <c r="L7" s="8"/>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row>
    <row r="8" spans="1:49">
      <c r="A8" s="8" t="s">
        <v>16</v>
      </c>
      <c r="B8" s="9">
        <v>30.7</v>
      </c>
      <c r="C8" s="9">
        <v>31.8</v>
      </c>
      <c r="D8" s="9">
        <v>28.7</v>
      </c>
      <c r="E8" s="9">
        <v>47.1</v>
      </c>
      <c r="F8" s="9">
        <v>158.9</v>
      </c>
      <c r="G8" s="9" t="s">
        <v>17</v>
      </c>
      <c r="H8" s="8"/>
      <c r="I8" s="8"/>
      <c r="J8" s="8"/>
      <c r="K8" s="8"/>
      <c r="L8" s="8"/>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row>
    <row r="9" spans="1:49">
      <c r="A9" s="8" t="s">
        <v>18</v>
      </c>
      <c r="B9" s="9">
        <v>1.9</v>
      </c>
      <c r="C9" s="9">
        <v>2.9</v>
      </c>
      <c r="D9" s="9">
        <v>6.6</v>
      </c>
      <c r="E9" s="9">
        <v>11.2</v>
      </c>
      <c r="F9" s="9">
        <v>28.4</v>
      </c>
      <c r="G9" s="9" t="s">
        <v>17</v>
      </c>
      <c r="H9" s="8"/>
      <c r="I9" s="8"/>
      <c r="J9" s="8"/>
      <c r="K9" s="8"/>
      <c r="L9" s="8"/>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row>
    <row r="10" spans="1:49">
      <c r="A10" s="8" t="s">
        <v>19</v>
      </c>
      <c r="B10" s="9">
        <v>0.8</v>
      </c>
      <c r="C10" s="9">
        <v>1.1000000000000001</v>
      </c>
      <c r="D10" s="9">
        <v>6.7</v>
      </c>
      <c r="E10" s="9">
        <v>11.4</v>
      </c>
      <c r="F10" s="9">
        <v>12</v>
      </c>
      <c r="G10" s="9" t="s">
        <v>20</v>
      </c>
      <c r="H10" s="8"/>
      <c r="I10" s="8"/>
      <c r="J10" s="8"/>
      <c r="K10" s="8"/>
      <c r="L10" s="8"/>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row>
    <row r="11" spans="1:49">
      <c r="A11" s="8" t="s">
        <v>21</v>
      </c>
      <c r="B11" s="9">
        <v>3.8</v>
      </c>
      <c r="C11" s="9">
        <v>6.2</v>
      </c>
      <c r="D11" s="9">
        <v>8.6</v>
      </c>
      <c r="E11" s="9">
        <v>18.7</v>
      </c>
      <c r="F11" s="9" t="s">
        <v>22</v>
      </c>
      <c r="G11" s="9"/>
      <c r="H11" s="8"/>
      <c r="I11" s="8"/>
      <c r="J11" s="8"/>
      <c r="K11" s="8"/>
      <c r="L11" s="8"/>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row>
    <row r="12" spans="1:49">
      <c r="A12" s="8" t="s">
        <v>23</v>
      </c>
      <c r="B12" s="9">
        <v>1.2</v>
      </c>
      <c r="C12" s="9">
        <v>1.4</v>
      </c>
      <c r="D12" s="9">
        <v>1.9</v>
      </c>
      <c r="E12" s="9" t="s">
        <v>24</v>
      </c>
      <c r="F12" s="9"/>
      <c r="G12" s="9"/>
      <c r="H12" s="8"/>
      <c r="I12" s="8"/>
      <c r="J12" s="8"/>
      <c r="K12" s="8"/>
      <c r="L12" s="8"/>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row>
    <row r="13" spans="1:49">
      <c r="A13" s="8" t="s">
        <v>25</v>
      </c>
      <c r="B13" s="9"/>
      <c r="C13" s="9"/>
      <c r="D13" s="9">
        <v>32.799999999999997</v>
      </c>
      <c r="E13" s="9">
        <v>69.099999999999994</v>
      </c>
      <c r="F13" s="9" t="s">
        <v>22</v>
      </c>
      <c r="G13" s="9"/>
      <c r="H13" s="8"/>
      <c r="I13" s="8"/>
      <c r="J13" s="8"/>
      <c r="K13" s="8"/>
      <c r="L13" s="8"/>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row>
    <row r="14" spans="1:49">
      <c r="A14" s="8" t="s">
        <v>26</v>
      </c>
      <c r="B14" s="9"/>
      <c r="C14" s="9"/>
      <c r="D14" s="9">
        <v>11.5</v>
      </c>
      <c r="E14" s="9" t="s">
        <v>27</v>
      </c>
      <c r="F14" s="9"/>
      <c r="G14" s="9"/>
      <c r="H14" s="8"/>
      <c r="I14" s="8"/>
      <c r="J14" s="8"/>
      <c r="K14" s="8"/>
      <c r="L14" s="8"/>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row>
    <row r="15" spans="1:49">
      <c r="A15" s="8" t="s">
        <v>28</v>
      </c>
      <c r="B15" s="9"/>
      <c r="C15" s="9"/>
      <c r="D15" s="9">
        <v>29.4</v>
      </c>
      <c r="E15" s="9" t="s">
        <v>29</v>
      </c>
      <c r="F15" s="9"/>
      <c r="G15" s="9"/>
      <c r="H15" s="8"/>
      <c r="I15" s="8"/>
      <c r="J15" s="8"/>
      <c r="K15" s="8"/>
      <c r="L15" s="8"/>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row>
    <row r="16" spans="1:49">
      <c r="A16" s="8" t="s">
        <v>30</v>
      </c>
      <c r="B16" s="9">
        <v>4.3</v>
      </c>
      <c r="C16" s="9">
        <v>57.6</v>
      </c>
      <c r="D16" s="9">
        <v>84</v>
      </c>
      <c r="E16" s="9" t="s">
        <v>31</v>
      </c>
      <c r="F16" s="9"/>
      <c r="G16" s="9"/>
      <c r="H16" s="8"/>
      <c r="I16" s="8"/>
      <c r="J16" s="8"/>
      <c r="K16" s="8"/>
      <c r="L16" s="8"/>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row>
    <row r="17" spans="1:49">
      <c r="A17" s="8" t="s">
        <v>32</v>
      </c>
      <c r="B17" s="9"/>
      <c r="C17" s="9"/>
      <c r="D17" s="9">
        <v>75</v>
      </c>
      <c r="E17" s="9" t="s">
        <v>33</v>
      </c>
      <c r="F17" s="9"/>
      <c r="G17" s="9"/>
      <c r="H17" s="8"/>
      <c r="I17" s="8"/>
      <c r="J17" s="8"/>
      <c r="K17" s="8"/>
      <c r="L17" s="8"/>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row>
    <row r="18" spans="1:49">
      <c r="A18" s="8" t="s">
        <v>34</v>
      </c>
      <c r="B18" s="9"/>
      <c r="C18" s="9">
        <v>10.8</v>
      </c>
      <c r="D18" s="9" t="s">
        <v>35</v>
      </c>
      <c r="E18" s="9"/>
      <c r="F18" s="9"/>
      <c r="G18" s="9"/>
      <c r="H18" s="8"/>
      <c r="I18" s="8"/>
      <c r="J18" s="8"/>
      <c r="K18" s="8"/>
      <c r="L18" s="8"/>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row>
    <row r="19" spans="1:49" s="13" customFormat="1">
      <c r="A19" s="8" t="s">
        <v>36</v>
      </c>
      <c r="B19" s="9"/>
      <c r="C19" s="9"/>
      <c r="D19" s="9"/>
      <c r="E19" s="9"/>
      <c r="F19" s="9">
        <v>305</v>
      </c>
      <c r="G19" s="9">
        <v>856.7</v>
      </c>
      <c r="H19" s="8">
        <v>1380.1</v>
      </c>
      <c r="I19" s="8">
        <v>1718.9</v>
      </c>
      <c r="J19" s="8">
        <v>1874.2</v>
      </c>
      <c r="K19" s="8">
        <v>1937.5</v>
      </c>
      <c r="L19" s="8">
        <v>2103.259</v>
      </c>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49" s="13" customFormat="1">
      <c r="A20" s="14" t="s">
        <v>37</v>
      </c>
      <c r="B20" s="15"/>
      <c r="C20" s="15"/>
      <c r="D20" s="15"/>
      <c r="E20" s="15"/>
      <c r="F20" s="15">
        <v>305</v>
      </c>
      <c r="G20" s="15">
        <v>856.7</v>
      </c>
      <c r="H20" s="14">
        <v>1380.1</v>
      </c>
      <c r="I20" s="14">
        <v>1674</v>
      </c>
      <c r="J20" s="14">
        <v>1799.2</v>
      </c>
      <c r="K20" s="14">
        <v>1765.5</v>
      </c>
      <c r="L20" s="14">
        <v>1747.059</v>
      </c>
    </row>
    <row r="21" spans="1:49" s="13" customFormat="1">
      <c r="A21" s="14" t="s">
        <v>38</v>
      </c>
      <c r="B21" s="15"/>
      <c r="C21" s="15"/>
      <c r="D21" s="15"/>
      <c r="E21" s="15"/>
      <c r="F21" s="15"/>
      <c r="G21" s="15"/>
      <c r="H21" s="14"/>
      <c r="I21" s="14">
        <v>44.9</v>
      </c>
      <c r="J21" s="14">
        <v>75</v>
      </c>
      <c r="K21" s="14">
        <v>172</v>
      </c>
      <c r="L21" s="14">
        <v>356.2</v>
      </c>
    </row>
    <row r="22" spans="1:49">
      <c r="A22" s="8" t="s">
        <v>39</v>
      </c>
      <c r="B22" s="9">
        <v>181.4</v>
      </c>
      <c r="C22" s="9">
        <v>277.8</v>
      </c>
      <c r="D22" s="9">
        <v>509.4</v>
      </c>
      <c r="E22" s="9">
        <v>953.3</v>
      </c>
      <c r="F22" s="9">
        <v>980.3</v>
      </c>
      <c r="G22" s="10">
        <v>1253.0999999999999</v>
      </c>
      <c r="H22" s="8">
        <v>1600.2</v>
      </c>
      <c r="I22" s="8">
        <v>1765.8</v>
      </c>
      <c r="J22" s="8">
        <v>1830.6</v>
      </c>
      <c r="K22" s="8">
        <v>1838.5</v>
      </c>
      <c r="L22" s="8">
        <v>1771.6</v>
      </c>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row>
    <row r="23" spans="1:49">
      <c r="A23" s="8" t="s">
        <v>40</v>
      </c>
      <c r="B23" s="9">
        <v>4.3</v>
      </c>
      <c r="C23" s="9">
        <v>10.9</v>
      </c>
      <c r="D23" s="9">
        <v>16.8</v>
      </c>
      <c r="E23" s="9">
        <v>27</v>
      </c>
      <c r="F23" s="9">
        <v>31.3</v>
      </c>
      <c r="G23" s="9" t="s">
        <v>41</v>
      </c>
      <c r="H23" s="8"/>
      <c r="I23" s="8"/>
      <c r="J23" s="8"/>
      <c r="K23" s="8"/>
      <c r="L23" s="8"/>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row>
    <row r="24" spans="1:49">
      <c r="A24" s="8" t="s">
        <v>42</v>
      </c>
      <c r="B24" s="9">
        <v>47.4</v>
      </c>
      <c r="C24" s="9">
        <v>83.5</v>
      </c>
      <c r="D24" s="9">
        <v>176</v>
      </c>
      <c r="E24" s="9" t="s">
        <v>43</v>
      </c>
      <c r="F24" s="9"/>
      <c r="G24" s="9"/>
      <c r="H24" s="8"/>
      <c r="I24" s="8"/>
      <c r="J24" s="8"/>
      <c r="K24" s="8"/>
      <c r="L24" s="8"/>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row>
    <row r="25" spans="1:49">
      <c r="A25" s="8" t="s">
        <v>44</v>
      </c>
      <c r="B25" s="9">
        <v>16.600000000000001</v>
      </c>
      <c r="C25" s="9">
        <v>22.1</v>
      </c>
      <c r="D25" s="9" t="s">
        <v>45</v>
      </c>
      <c r="E25" s="9"/>
      <c r="F25" s="9"/>
      <c r="G25" s="9"/>
      <c r="H25" s="8"/>
      <c r="I25" s="8"/>
      <c r="J25" s="8"/>
      <c r="K25" s="8"/>
      <c r="L25" s="8"/>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row>
    <row r="26" spans="1:49">
      <c r="A26" s="8" t="s">
        <v>46</v>
      </c>
      <c r="B26" s="9">
        <v>20.9</v>
      </c>
      <c r="C26" s="9" t="s">
        <v>47</v>
      </c>
      <c r="D26" s="9"/>
      <c r="E26" s="9"/>
      <c r="F26" s="9"/>
      <c r="G26" s="9"/>
      <c r="H26" s="8"/>
      <c r="I26" s="8"/>
      <c r="J26" s="8"/>
      <c r="K26" s="8"/>
      <c r="L26" s="8"/>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pans="1:49">
      <c r="A27" s="8" t="s">
        <v>48</v>
      </c>
      <c r="B27" s="9"/>
      <c r="C27" s="9"/>
      <c r="D27" s="17"/>
      <c r="E27" s="9"/>
      <c r="F27" s="9"/>
      <c r="G27" s="9">
        <v>705.5</v>
      </c>
      <c r="H27" s="8">
        <v>836.4</v>
      </c>
      <c r="I27" s="8">
        <v>982</v>
      </c>
      <c r="J27" s="8">
        <v>1040.9000000000001</v>
      </c>
      <c r="K27" s="8">
        <v>1086.3</v>
      </c>
      <c r="L27" s="8">
        <v>1090</v>
      </c>
    </row>
    <row r="28" spans="1:49">
      <c r="A28" s="8" t="s">
        <v>49</v>
      </c>
      <c r="B28" s="9"/>
      <c r="C28" s="18">
        <v>245</v>
      </c>
      <c r="D28" s="9">
        <v>292.3</v>
      </c>
      <c r="E28" s="9">
        <v>634.70000000000005</v>
      </c>
      <c r="F28" s="9">
        <v>659</v>
      </c>
      <c r="G28" s="9" t="s">
        <v>50</v>
      </c>
      <c r="H28" s="8"/>
      <c r="I28" s="8"/>
      <c r="J28" s="8"/>
      <c r="K28" s="8"/>
      <c r="L28" s="8"/>
    </row>
    <row r="29" spans="1:49">
      <c r="A29" s="8" t="s">
        <v>51</v>
      </c>
      <c r="B29" s="9">
        <v>18.899999999999999</v>
      </c>
      <c r="C29" s="9">
        <v>36.799999999999997</v>
      </c>
      <c r="D29" s="9">
        <v>48.8</v>
      </c>
      <c r="E29" s="9">
        <v>130.6</v>
      </c>
      <c r="F29" s="9" t="s">
        <v>52</v>
      </c>
      <c r="G29" s="9"/>
      <c r="H29" s="8"/>
      <c r="I29" s="8"/>
      <c r="J29" s="8"/>
      <c r="K29" s="8"/>
      <c r="L29" s="8"/>
    </row>
    <row r="30" spans="1:49">
      <c r="A30" s="8" t="s">
        <v>53</v>
      </c>
      <c r="B30" s="9">
        <v>14.8</v>
      </c>
      <c r="C30" s="9">
        <v>19.7</v>
      </c>
      <c r="D30" s="9">
        <v>35</v>
      </c>
      <c r="E30" s="9" t="s">
        <v>54</v>
      </c>
      <c r="F30" s="9"/>
      <c r="G30" s="9"/>
      <c r="H30" s="8"/>
      <c r="I30" s="8"/>
      <c r="J30" s="8"/>
      <c r="K30" s="8"/>
      <c r="L30" s="8"/>
    </row>
    <row r="31" spans="1:49">
      <c r="A31" s="8" t="s">
        <v>55</v>
      </c>
      <c r="B31" s="9">
        <v>10.8</v>
      </c>
      <c r="C31" s="9">
        <v>11</v>
      </c>
      <c r="D31" s="9" t="s">
        <v>56</v>
      </c>
      <c r="E31" s="9"/>
      <c r="F31" s="9"/>
      <c r="G31" s="9"/>
      <c r="H31" s="8"/>
      <c r="I31" s="8"/>
      <c r="J31" s="8"/>
      <c r="K31" s="8"/>
      <c r="L31" s="8"/>
    </row>
    <row r="32" spans="1:49">
      <c r="A32" s="8" t="s">
        <v>57</v>
      </c>
      <c r="B32" s="9"/>
      <c r="C32" s="9"/>
      <c r="D32" s="9">
        <v>7.2</v>
      </c>
      <c r="E32" s="9" t="s">
        <v>58</v>
      </c>
      <c r="F32" s="9"/>
      <c r="G32" s="9"/>
      <c r="H32" s="8"/>
      <c r="I32" s="8"/>
      <c r="J32" s="8"/>
      <c r="K32" s="8"/>
      <c r="L32" s="8"/>
    </row>
    <row r="33" spans="1:12">
      <c r="A33" s="8" t="s">
        <v>59</v>
      </c>
      <c r="B33" s="8">
        <v>4.8</v>
      </c>
      <c r="C33" s="8">
        <v>25.7</v>
      </c>
      <c r="D33" s="8">
        <v>109.7</v>
      </c>
      <c r="E33" s="8">
        <v>152.752014</v>
      </c>
      <c r="F33" s="8">
        <v>341.10789864452698</v>
      </c>
      <c r="G33" s="8">
        <v>546.59649984386101</v>
      </c>
      <c r="H33" s="8">
        <v>512.1</v>
      </c>
      <c r="I33" s="8">
        <v>613.5</v>
      </c>
      <c r="J33" s="8">
        <v>639.70000000000005</v>
      </c>
      <c r="K33" s="8">
        <v>652.70000000000005</v>
      </c>
      <c r="L33" s="8">
        <v>631.5</v>
      </c>
    </row>
    <row r="34" spans="1:12">
      <c r="A34" s="8" t="s">
        <v>60</v>
      </c>
      <c r="D34" s="8">
        <v>10.1</v>
      </c>
      <c r="E34" s="8">
        <v>23</v>
      </c>
      <c r="F34" s="9" t="s">
        <v>59</v>
      </c>
      <c r="H34" s="19"/>
      <c r="I34" s="19"/>
      <c r="J34" s="19"/>
      <c r="K34" s="20"/>
      <c r="L34" s="20"/>
    </row>
    <row r="35" spans="1:12">
      <c r="A35" s="8" t="s">
        <v>61</v>
      </c>
      <c r="B35" s="9"/>
      <c r="C35" s="9"/>
      <c r="D35" s="9"/>
      <c r="E35" s="9"/>
      <c r="F35" s="9"/>
      <c r="G35" s="9"/>
      <c r="H35" s="21">
        <v>33.542160000000003</v>
      </c>
      <c r="I35" s="21">
        <v>162.53639999999999</v>
      </c>
      <c r="J35" s="21">
        <v>289.10874000000001</v>
      </c>
      <c r="K35" s="22">
        <v>428.20301999999998</v>
      </c>
      <c r="L35" s="22">
        <v>527.35307999999998</v>
      </c>
    </row>
    <row r="36" spans="1:12">
      <c r="A36" s="8" t="s">
        <v>62</v>
      </c>
      <c r="E36" s="8">
        <v>43.9</v>
      </c>
      <c r="F36" s="8">
        <v>113.2</v>
      </c>
      <c r="G36" s="8">
        <v>140.69999999999999</v>
      </c>
      <c r="H36" s="8">
        <v>269.89999999999998</v>
      </c>
      <c r="I36" s="8">
        <v>310.60000000000002</v>
      </c>
      <c r="J36" s="8">
        <v>326.39999999999998</v>
      </c>
      <c r="K36" s="8">
        <v>331.7</v>
      </c>
      <c r="L36" s="8">
        <v>332.7</v>
      </c>
    </row>
    <row r="37" spans="1:12">
      <c r="A37" s="8" t="s">
        <v>63</v>
      </c>
      <c r="B37" s="9">
        <v>14.4</v>
      </c>
      <c r="C37" s="9">
        <v>20.7</v>
      </c>
      <c r="D37" s="9">
        <v>34.799999999999997</v>
      </c>
      <c r="E37" s="9">
        <v>41.4</v>
      </c>
      <c r="F37" s="9">
        <v>114</v>
      </c>
      <c r="G37" s="9" t="s">
        <v>64</v>
      </c>
      <c r="H37" s="8"/>
      <c r="I37" s="8"/>
      <c r="J37" s="8"/>
      <c r="K37" s="8"/>
      <c r="L37" s="8"/>
    </row>
    <row r="38" spans="1:12">
      <c r="A38" s="8" t="s">
        <v>65</v>
      </c>
      <c r="B38" s="9"/>
      <c r="C38" s="9"/>
      <c r="D38" s="9"/>
      <c r="E38" s="9"/>
      <c r="F38" s="9"/>
      <c r="G38" s="23">
        <v>4.1429999999999998</v>
      </c>
      <c r="H38" s="23">
        <v>39.700000000000003</v>
      </c>
      <c r="I38" s="23">
        <v>46.766149929800946</v>
      </c>
      <c r="J38" s="24">
        <v>59.037807736442389</v>
      </c>
      <c r="K38" s="24">
        <v>70.338083262742046</v>
      </c>
      <c r="L38" s="23">
        <v>70.10598698296188</v>
      </c>
    </row>
    <row r="39" spans="1:12">
      <c r="A39" s="8" t="s">
        <v>66</v>
      </c>
      <c r="B39" s="9"/>
      <c r="C39" s="9"/>
      <c r="D39" s="9"/>
      <c r="E39" s="9"/>
      <c r="F39" s="9"/>
      <c r="G39" s="9">
        <v>8.4</v>
      </c>
      <c r="H39" s="23">
        <v>50</v>
      </c>
      <c r="I39" s="23">
        <v>56.9</v>
      </c>
      <c r="J39" s="23">
        <v>70.599999999999994</v>
      </c>
      <c r="K39" s="23">
        <v>78.5</v>
      </c>
      <c r="L39" s="23">
        <v>82</v>
      </c>
    </row>
    <row r="40" spans="1:12">
      <c r="A40" s="8" t="s">
        <v>67</v>
      </c>
      <c r="B40" s="9"/>
      <c r="C40" s="9"/>
      <c r="D40" s="9"/>
      <c r="E40" s="9">
        <v>21.228999999999999</v>
      </c>
      <c r="F40" s="9">
        <v>26.057000000000002</v>
      </c>
      <c r="G40" s="9">
        <v>28.826000000000001</v>
      </c>
      <c r="H40" s="8">
        <v>36.9</v>
      </c>
      <c r="I40" s="8">
        <v>50</v>
      </c>
      <c r="J40" s="8">
        <v>51.4</v>
      </c>
      <c r="K40" s="8">
        <v>52.9</v>
      </c>
      <c r="L40" s="8">
        <v>54.8</v>
      </c>
    </row>
    <row r="41" spans="1:12">
      <c r="A41" s="8" t="s">
        <v>68</v>
      </c>
      <c r="B41" s="9"/>
      <c r="C41" s="9"/>
      <c r="D41" s="9"/>
      <c r="E41" s="9"/>
      <c r="F41" s="9"/>
      <c r="G41" s="8">
        <v>3.48</v>
      </c>
      <c r="H41" s="8">
        <v>5.1619999999999999</v>
      </c>
      <c r="I41" s="8">
        <v>7.0179999999999998</v>
      </c>
      <c r="J41" s="8">
        <v>7.83</v>
      </c>
      <c r="K41" s="8">
        <v>7.3659999999999997</v>
      </c>
      <c r="L41" s="8">
        <v>7.25</v>
      </c>
    </row>
    <row r="42" spans="1:12">
      <c r="A42" s="8" t="s">
        <v>69</v>
      </c>
      <c r="B42" s="9"/>
      <c r="C42" s="9"/>
      <c r="D42" s="9"/>
      <c r="E42" s="9"/>
      <c r="F42" s="9">
        <v>31.6</v>
      </c>
      <c r="G42" s="10">
        <v>22.8</v>
      </c>
      <c r="H42" s="8">
        <v>8.6999999999999993</v>
      </c>
      <c r="I42" s="8" t="s">
        <v>70</v>
      </c>
      <c r="J42" s="8"/>
      <c r="K42" s="8"/>
      <c r="L42" s="8"/>
    </row>
    <row r="43" spans="1:12" s="25" customFormat="1">
      <c r="A43" s="8" t="s">
        <v>71</v>
      </c>
      <c r="B43" s="9"/>
      <c r="C43" s="9"/>
      <c r="D43" s="9"/>
      <c r="E43" s="9"/>
      <c r="F43" s="9"/>
      <c r="G43" s="9"/>
      <c r="H43" s="8">
        <v>1.1000000000000001</v>
      </c>
      <c r="I43" s="8">
        <v>1.3</v>
      </c>
      <c r="J43" s="8"/>
      <c r="K43" s="8"/>
      <c r="L43" s="8"/>
    </row>
    <row r="44" spans="1:12" s="25" customFormat="1">
      <c r="A44" s="8"/>
      <c r="B44" s="9"/>
      <c r="C44" s="9"/>
      <c r="D44" s="9"/>
      <c r="E44" s="9"/>
      <c r="F44" s="9"/>
      <c r="G44" s="9"/>
      <c r="H44" s="8"/>
      <c r="I44" s="8"/>
      <c r="J44" s="8"/>
      <c r="K44" s="8"/>
      <c r="L44" s="8"/>
    </row>
    <row r="45" spans="1:12" s="25" customFormat="1">
      <c r="A45" s="8"/>
      <c r="B45" s="9"/>
      <c r="C45" s="9"/>
      <c r="D45" s="9"/>
      <c r="E45" s="9"/>
      <c r="F45" s="9"/>
      <c r="G45" s="9"/>
      <c r="H45" s="8"/>
      <c r="I45" s="8"/>
      <c r="J45" s="8"/>
      <c r="K45" s="8"/>
      <c r="L45" s="8"/>
    </row>
    <row r="46" spans="1:12" s="25" customFormat="1">
      <c r="A46" s="8"/>
      <c r="B46" s="9"/>
      <c r="C46" s="9"/>
      <c r="D46" s="9"/>
      <c r="E46" s="9"/>
      <c r="F46" s="9"/>
      <c r="G46" s="9"/>
      <c r="H46" s="8"/>
      <c r="I46" s="8"/>
      <c r="J46" s="8"/>
      <c r="K46" s="8"/>
      <c r="L46" s="8"/>
    </row>
    <row r="47" spans="1:12" s="25" customFormat="1">
      <c r="A47" s="26" t="s">
        <v>72</v>
      </c>
      <c r="B47" s="27">
        <v>716.3</v>
      </c>
      <c r="C47" s="27">
        <v>1242.9000000000001</v>
      </c>
      <c r="D47" s="27">
        <v>1651.4</v>
      </c>
      <c r="E47" s="27">
        <v>2677.4</v>
      </c>
      <c r="F47" s="27">
        <v>4218.5</v>
      </c>
      <c r="G47" s="26">
        <v>5039.3999999999996</v>
      </c>
      <c r="H47" s="26">
        <v>6953.5</v>
      </c>
      <c r="I47" s="26">
        <v>8100</v>
      </c>
      <c r="J47" s="26">
        <v>8588.2999999999993</v>
      </c>
      <c r="K47" s="26">
        <v>8757</v>
      </c>
      <c r="L47" s="25">
        <v>8989.6</v>
      </c>
    </row>
    <row r="48" spans="1:12">
      <c r="A48" s="8" t="s">
        <v>73</v>
      </c>
      <c r="B48" s="11">
        <v>41.114058355437663</v>
      </c>
      <c r="C48" s="11">
        <v>53.809638748089142</v>
      </c>
      <c r="D48" s="11">
        <v>69.171611965604939</v>
      </c>
      <c r="E48" s="11">
        <v>84.976171434974233</v>
      </c>
      <c r="F48" s="11">
        <v>75.164345114247411</v>
      </c>
      <c r="G48" s="11">
        <v>87.109576536889321</v>
      </c>
      <c r="H48" s="11">
        <v>83.329258646724682</v>
      </c>
      <c r="I48" s="11">
        <v>83.954320987654327</v>
      </c>
      <c r="J48" s="11">
        <v>82.849923733451334</v>
      </c>
      <c r="K48" s="11">
        <v>80.41338357885121</v>
      </c>
      <c r="L48" s="12">
        <v>78.857335142831701</v>
      </c>
    </row>
    <row r="49" spans="1:12">
      <c r="A49" s="8" t="s">
        <v>74</v>
      </c>
      <c r="B49" s="11">
        <v>760.65637301246875</v>
      </c>
      <c r="C49" s="11">
        <v>1010.9557777758484</v>
      </c>
      <c r="D49" s="11">
        <v>1599.1150978814303</v>
      </c>
      <c r="E49" s="11">
        <v>2314.5581864967471</v>
      </c>
      <c r="F49" s="11">
        <v>1728.8963126933834</v>
      </c>
      <c r="G49" s="11">
        <v>2205.6926218266995</v>
      </c>
      <c r="H49" s="11">
        <v>1947.8814498903726</v>
      </c>
      <c r="I49" s="11">
        <v>1979.8701610163421</v>
      </c>
      <c r="J49" s="11">
        <v>1921.5557041645877</v>
      </c>
      <c r="K49" s="11">
        <v>1799.2580027236077</v>
      </c>
      <c r="L49" s="16">
        <v>1740.370860819834</v>
      </c>
    </row>
    <row r="50" spans="1:12">
      <c r="H50" s="8"/>
      <c r="I50" s="8"/>
      <c r="J50" s="8"/>
      <c r="K50" s="8"/>
      <c r="L50" s="8"/>
    </row>
    <row r="51" spans="1:12">
      <c r="B51" s="26" t="s">
        <v>75</v>
      </c>
    </row>
  </sheetData>
  <phoneticPr fontId="2" type="noConversion"/>
  <pageMargins left="0.75" right="0.75" top="1" bottom="1" header="0.5" footer="0.5"/>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O54"/>
  <sheetViews>
    <sheetView tabSelected="1" workbookViewId="0">
      <pane xSplit="1" ySplit="2" topLeftCell="B24" activePane="bottomRight" state="frozen"/>
      <selection pane="topRight" activeCell="B1" sqref="B1"/>
      <selection pane="bottomLeft" activeCell="A3" sqref="A3"/>
      <selection pane="bottomRight" activeCell="B49" sqref="B49:L49"/>
    </sheetView>
  </sheetViews>
  <sheetFormatPr baseColWidth="10" defaultRowHeight="15"/>
  <cols>
    <col min="1" max="1" width="21.42578125" style="16" customWidth="1"/>
    <col min="2" max="2" width="10.85546875" style="16" customWidth="1"/>
    <col min="3" max="3" width="13" style="16" customWidth="1"/>
    <col min="4" max="6" width="13.85546875" style="16" customWidth="1"/>
    <col min="7" max="7" width="19.42578125" style="16" customWidth="1"/>
    <col min="8" max="8" width="10.7109375" style="16"/>
    <col min="9" max="9" width="14.7109375" style="16" customWidth="1"/>
    <col min="10" max="16384" width="10.7109375" style="16"/>
  </cols>
  <sheetData>
    <row r="1" spans="1:15" s="1" customFormat="1" ht="17">
      <c r="B1" s="34"/>
      <c r="C1" s="35"/>
      <c r="D1" s="35"/>
      <c r="E1" s="35"/>
      <c r="F1" s="35"/>
      <c r="G1" s="35"/>
      <c r="H1" s="35"/>
      <c r="I1" s="35"/>
      <c r="J1" s="35"/>
      <c r="K1" s="35"/>
      <c r="L1" s="35"/>
      <c r="M1" s="35"/>
      <c r="N1" s="35"/>
      <c r="O1" s="35"/>
    </row>
    <row r="2" spans="1:15" s="7" customFormat="1">
      <c r="A2" s="5"/>
      <c r="B2" s="5">
        <v>1984</v>
      </c>
      <c r="C2" s="5">
        <v>1988</v>
      </c>
      <c r="D2" s="5">
        <v>1992</v>
      </c>
      <c r="E2" s="5">
        <v>1996</v>
      </c>
      <c r="F2" s="5">
        <v>2000</v>
      </c>
      <c r="G2" s="5">
        <v>2004</v>
      </c>
      <c r="H2" s="5">
        <v>2008</v>
      </c>
      <c r="I2" s="5">
        <v>2010</v>
      </c>
      <c r="J2" s="5">
        <v>2011</v>
      </c>
      <c r="K2" s="5">
        <v>2012</v>
      </c>
      <c r="L2" s="5">
        <v>2013</v>
      </c>
      <c r="M2" s="28"/>
    </row>
    <row r="3" spans="1:15">
      <c r="A3" s="8" t="s">
        <v>9</v>
      </c>
      <c r="B3" s="11">
        <v>4.886220857182745</v>
      </c>
      <c r="C3" s="11">
        <v>5.0285622334862019</v>
      </c>
      <c r="D3" s="11">
        <v>9.9673004723265102</v>
      </c>
      <c r="E3" s="11">
        <v>19.959662359005005</v>
      </c>
      <c r="F3" s="11">
        <v>28.218561099917032</v>
      </c>
      <c r="G3" s="11">
        <v>31.243798864944246</v>
      </c>
      <c r="H3" s="11">
        <v>28.440353778672613</v>
      </c>
      <c r="I3" s="11">
        <v>28.809876543209885</v>
      </c>
      <c r="J3" s="11">
        <v>27.592189373915676</v>
      </c>
      <c r="K3" s="11">
        <v>24.888660500171291</v>
      </c>
      <c r="L3" s="11">
        <v>23.628415057399661</v>
      </c>
      <c r="M3" s="11"/>
    </row>
    <row r="4" spans="1:15" s="13" customFormat="1">
      <c r="A4" s="14" t="s">
        <v>76</v>
      </c>
      <c r="B4" s="15"/>
      <c r="C4" s="15"/>
      <c r="D4" s="15"/>
      <c r="E4" s="14">
        <v>19.959662359005005</v>
      </c>
      <c r="F4" s="14">
        <v>16.188218561099916</v>
      </c>
      <c r="G4" s="14">
        <v>21.01652993621574</v>
      </c>
      <c r="H4" s="14">
        <v>19.082476450708278</v>
      </c>
      <c r="I4" s="14">
        <v>19.943209876543211</v>
      </c>
      <c r="J4" s="14">
        <v>18.967665312110661</v>
      </c>
      <c r="K4" s="14">
        <v>16.424574626013474</v>
      </c>
      <c r="L4" s="14">
        <v>15.365533505383999</v>
      </c>
      <c r="M4" s="14"/>
    </row>
    <row r="5" spans="1:15" s="13" customFormat="1">
      <c r="A5" s="14" t="s">
        <v>0</v>
      </c>
      <c r="B5" s="14"/>
      <c r="C5" s="14"/>
      <c r="D5" s="14"/>
      <c r="E5" s="14"/>
      <c r="F5" s="14">
        <v>8.9889771245703454</v>
      </c>
      <c r="G5" s="14">
        <v>11.672024447354845</v>
      </c>
      <c r="H5" s="14">
        <v>9.357877327964335</v>
      </c>
      <c r="I5" s="14">
        <v>8.8666666666666671</v>
      </c>
      <c r="J5" s="14">
        <v>8.6245240618050154</v>
      </c>
      <c r="K5" s="14">
        <v>8.4640858741578171</v>
      </c>
      <c r="L5" s="14">
        <v>8.2628815520156618</v>
      </c>
      <c r="M5" s="14"/>
    </row>
    <row r="6" spans="1:15" s="12" customFormat="1">
      <c r="A6" s="11" t="s">
        <v>1</v>
      </c>
      <c r="B6" s="10"/>
      <c r="C6" s="10"/>
      <c r="D6" s="10"/>
      <c r="E6" s="11">
        <v>3.4361694180921791</v>
      </c>
      <c r="F6" s="10" t="s">
        <v>2</v>
      </c>
      <c r="G6" s="11"/>
      <c r="H6" s="11"/>
      <c r="I6" s="11"/>
      <c r="J6" s="11"/>
      <c r="K6" s="11"/>
      <c r="L6" s="11"/>
      <c r="M6" s="11"/>
    </row>
    <row r="7" spans="1:15" ht="14" customHeight="1">
      <c r="A7" s="8" t="s">
        <v>3</v>
      </c>
      <c r="B7" s="11">
        <v>0.54446460980036304</v>
      </c>
      <c r="C7" s="11">
        <v>0.51492477270898696</v>
      </c>
      <c r="D7" s="11">
        <v>0.50865931936538689</v>
      </c>
      <c r="E7" s="11">
        <v>0.49301561216105172</v>
      </c>
      <c r="F7" s="11">
        <v>0.43143297380585516</v>
      </c>
      <c r="G7" s="11">
        <v>0.43854427114339012</v>
      </c>
      <c r="H7" s="11">
        <v>0.37822679226288919</v>
      </c>
      <c r="I7" s="8"/>
      <c r="J7" s="8"/>
      <c r="K7" s="8"/>
      <c r="L7" s="11"/>
      <c r="M7" s="8"/>
    </row>
    <row r="8" spans="1:15">
      <c r="A8" s="8" t="s">
        <v>16</v>
      </c>
      <c r="B8" s="11">
        <v>4.2859137233002933</v>
      </c>
      <c r="C8" s="11">
        <v>2.5585324643977794</v>
      </c>
      <c r="D8" s="11">
        <v>1.7379193411650717</v>
      </c>
      <c r="E8" s="11">
        <v>1.7591693433928437</v>
      </c>
      <c r="F8" s="11">
        <v>3.7667417328434283</v>
      </c>
      <c r="G8" s="9" t="s">
        <v>17</v>
      </c>
      <c r="H8" s="8"/>
      <c r="I8" s="8"/>
      <c r="J8" s="8"/>
      <c r="K8" s="8"/>
      <c r="L8" s="11"/>
      <c r="M8" s="8"/>
    </row>
    <row r="9" spans="1:15">
      <c r="A9" s="8" t="s">
        <v>18</v>
      </c>
      <c r="B9" s="11">
        <v>0.2652519893899204</v>
      </c>
      <c r="C9" s="11">
        <v>0.2333252876337597</v>
      </c>
      <c r="D9" s="11">
        <v>0.39966089378708969</v>
      </c>
      <c r="E9" s="11">
        <v>0.41831627698513485</v>
      </c>
      <c r="F9" s="11">
        <v>0.67322508000474102</v>
      </c>
      <c r="G9" s="9" t="s">
        <v>17</v>
      </c>
      <c r="H9" s="8"/>
      <c r="I9" s="8"/>
      <c r="J9" s="8"/>
      <c r="K9" s="8"/>
      <c r="L9" s="11"/>
      <c r="M9" s="8"/>
    </row>
    <row r="10" spans="1:15">
      <c r="A10" s="8" t="s">
        <v>19</v>
      </c>
      <c r="B10" s="11">
        <v>0.11168504816417703</v>
      </c>
      <c r="C10" s="11">
        <v>8.8502695309357157E-2</v>
      </c>
      <c r="D10" s="11">
        <v>0.40571636187477289</v>
      </c>
      <c r="E10" s="11">
        <v>0.42578621050272647</v>
      </c>
      <c r="F10" s="11">
        <v>0.28446130141045395</v>
      </c>
      <c r="G10" s="9" t="s">
        <v>20</v>
      </c>
      <c r="H10" s="8"/>
      <c r="I10" s="8"/>
      <c r="J10" s="8"/>
      <c r="K10" s="8"/>
      <c r="L10" s="11"/>
      <c r="M10" s="8"/>
    </row>
    <row r="11" spans="1:15">
      <c r="A11" s="8" t="s">
        <v>21</v>
      </c>
      <c r="B11" s="11">
        <v>0.53050397877984079</v>
      </c>
      <c r="C11" s="11">
        <v>0.49883337356183122</v>
      </c>
      <c r="D11" s="11">
        <v>0.52077025554075318</v>
      </c>
      <c r="E11" s="11">
        <v>0.69843878389482328</v>
      </c>
      <c r="F11" s="9" t="s">
        <v>22</v>
      </c>
      <c r="G11" s="9"/>
      <c r="H11" s="8"/>
      <c r="I11" s="8"/>
      <c r="J11" s="8"/>
      <c r="K11" s="8"/>
      <c r="L11" s="11"/>
      <c r="M11" s="8"/>
    </row>
    <row r="12" spans="1:15">
      <c r="A12" s="8" t="s">
        <v>23</v>
      </c>
      <c r="B12" s="11">
        <v>0.16752757224626555</v>
      </c>
      <c r="C12" s="11">
        <v>0.1126397940300909</v>
      </c>
      <c r="D12" s="11">
        <v>0.11505389366598037</v>
      </c>
      <c r="E12" s="9" t="s">
        <v>24</v>
      </c>
      <c r="F12" s="9"/>
      <c r="G12" s="9"/>
      <c r="H12" s="8"/>
      <c r="I12" s="8"/>
      <c r="J12" s="8"/>
      <c r="K12" s="8"/>
      <c r="L12" s="11"/>
      <c r="M12" s="8"/>
    </row>
    <row r="13" spans="1:15">
      <c r="A13" s="8" t="s">
        <v>25</v>
      </c>
      <c r="B13" s="9"/>
      <c r="C13" s="9"/>
      <c r="D13" s="11">
        <v>1.9861935327600821</v>
      </c>
      <c r="E13" s="11">
        <v>2.5808620303279297</v>
      </c>
      <c r="F13" s="9" t="s">
        <v>22</v>
      </c>
      <c r="G13" s="9"/>
      <c r="H13" s="8"/>
      <c r="I13" s="8"/>
      <c r="J13" s="8"/>
      <c r="K13" s="8"/>
      <c r="L13" s="11"/>
      <c r="M13" s="8"/>
    </row>
    <row r="14" spans="1:15">
      <c r="A14" s="8" t="s">
        <v>26</v>
      </c>
      <c r="B14" s="9"/>
      <c r="C14" s="9"/>
      <c r="D14" s="11">
        <v>0.69637883008356549</v>
      </c>
      <c r="E14" s="9" t="s">
        <v>27</v>
      </c>
      <c r="F14" s="9"/>
      <c r="G14" s="9"/>
      <c r="H14" s="8"/>
      <c r="I14" s="8"/>
      <c r="J14" s="8"/>
      <c r="K14" s="8"/>
      <c r="L14" s="11"/>
      <c r="M14" s="8"/>
    </row>
    <row r="15" spans="1:15">
      <c r="A15" s="8" t="s">
        <v>28</v>
      </c>
      <c r="B15" s="9"/>
      <c r="C15" s="9"/>
      <c r="D15" s="11">
        <v>1.7803076177788542</v>
      </c>
      <c r="E15" s="9" t="s">
        <v>29</v>
      </c>
      <c r="F15" s="9"/>
      <c r="G15" s="9"/>
      <c r="H15" s="8"/>
      <c r="I15" s="8"/>
      <c r="J15" s="8"/>
      <c r="K15" s="8"/>
      <c r="L15" s="11"/>
      <c r="M15" s="8"/>
    </row>
    <row r="16" spans="1:15">
      <c r="A16" s="8" t="s">
        <v>30</v>
      </c>
      <c r="B16" s="11">
        <v>0.60030713388245149</v>
      </c>
      <c r="C16" s="11">
        <v>4.6343229543808828</v>
      </c>
      <c r="D16" s="11">
        <v>5.0865931936538686</v>
      </c>
      <c r="E16" s="9" t="s">
        <v>31</v>
      </c>
      <c r="F16" s="9"/>
      <c r="G16" s="9"/>
      <c r="H16" s="8"/>
      <c r="I16" s="8"/>
      <c r="J16" s="8"/>
      <c r="K16" s="8"/>
      <c r="L16" s="11"/>
      <c r="M16" s="8"/>
    </row>
    <row r="17" spans="1:13">
      <c r="A17" s="8" t="s">
        <v>32</v>
      </c>
      <c r="B17" s="9"/>
      <c r="C17" s="9"/>
      <c r="D17" s="11">
        <v>4.5416010657623831</v>
      </c>
      <c r="E17" s="9" t="s">
        <v>33</v>
      </c>
      <c r="F17" s="9"/>
      <c r="G17" s="9"/>
      <c r="H17" s="8"/>
      <c r="I17" s="8"/>
      <c r="J17" s="8"/>
      <c r="K17" s="8"/>
      <c r="L17" s="11"/>
      <c r="M17" s="8"/>
    </row>
    <row r="18" spans="1:13">
      <c r="A18" s="8" t="s">
        <v>34</v>
      </c>
      <c r="B18" s="9"/>
      <c r="C18" s="11">
        <v>0.86893555394641564</v>
      </c>
      <c r="D18" s="9" t="s">
        <v>35</v>
      </c>
      <c r="E18" s="9"/>
      <c r="F18" s="9"/>
      <c r="G18" s="9"/>
      <c r="H18" s="8"/>
      <c r="I18" s="8"/>
      <c r="J18" s="8"/>
      <c r="K18" s="8"/>
      <c r="L18" s="11"/>
      <c r="M18" s="8"/>
    </row>
    <row r="19" spans="1:13">
      <c r="A19" s="8" t="s">
        <v>36</v>
      </c>
      <c r="B19" s="9"/>
      <c r="C19" s="9"/>
      <c r="D19" s="9"/>
      <c r="E19" s="9"/>
      <c r="F19" s="11">
        <v>7.2300580775157055</v>
      </c>
      <c r="G19" s="11">
        <v>17.000039687264358</v>
      </c>
      <c r="H19" s="11">
        <v>19.847558783346514</v>
      </c>
      <c r="I19" s="11">
        <v>21.220987654320989</v>
      </c>
      <c r="J19" s="11">
        <v>21.822712294633398</v>
      </c>
      <c r="K19" s="11">
        <v>22.12515701724335</v>
      </c>
      <c r="L19" s="11">
        <v>23.396580493014149</v>
      </c>
      <c r="M19" s="11"/>
    </row>
    <row r="20" spans="1:13" s="30" customFormat="1">
      <c r="A20" s="29" t="s">
        <v>4</v>
      </c>
      <c r="B20" s="15"/>
      <c r="C20" s="15"/>
      <c r="D20" s="15"/>
      <c r="E20" s="15"/>
      <c r="F20" s="15">
        <v>7.2300580775157055</v>
      </c>
      <c r="G20" s="15">
        <v>17.000039687264358</v>
      </c>
      <c r="H20" s="14">
        <v>19.847558783346514</v>
      </c>
      <c r="I20" s="14">
        <v>20.666666666666668</v>
      </c>
      <c r="J20" s="14">
        <v>20.949431202915598</v>
      </c>
      <c r="K20" s="14">
        <v>20.303138332739167</v>
      </c>
      <c r="L20" s="14">
        <v>19.880957257954389</v>
      </c>
    </row>
    <row r="21" spans="1:13" s="30" customFormat="1">
      <c r="A21" s="29" t="s">
        <v>5</v>
      </c>
      <c r="B21" s="15"/>
      <c r="C21" s="15"/>
      <c r="D21" s="15"/>
      <c r="E21" s="15"/>
      <c r="F21" s="15"/>
      <c r="G21" s="15"/>
      <c r="H21" s="14"/>
      <c r="I21" s="14">
        <v>0.55432098765432103</v>
      </c>
      <c r="J21" s="14">
        <v>0.87328109171780222</v>
      </c>
      <c r="K21" s="14">
        <v>1.9779891210598342</v>
      </c>
      <c r="L21" s="14">
        <v>4.0534389366835084</v>
      </c>
    </row>
    <row r="22" spans="1:13">
      <c r="A22" s="8" t="s">
        <v>39</v>
      </c>
      <c r="B22" s="11">
        <v>25.324584671227139</v>
      </c>
      <c r="C22" s="11">
        <v>22.35095341539947</v>
      </c>
      <c r="D22" s="11">
        <v>30.846554438658103</v>
      </c>
      <c r="E22" s="11">
        <v>35.605438111600805</v>
      </c>
      <c r="F22" s="11">
        <v>23.238117814389</v>
      </c>
      <c r="G22" s="11">
        <v>24.86605548279557</v>
      </c>
      <c r="H22" s="11">
        <v>23.012871215934421</v>
      </c>
      <c r="I22" s="11">
        <v>21.8</v>
      </c>
      <c r="J22" s="11">
        <v>21.315044886648117</v>
      </c>
      <c r="K22" s="11">
        <v>20.994632865136463</v>
      </c>
      <c r="L22" s="11">
        <v>19.70721722879772</v>
      </c>
      <c r="M22" s="8"/>
    </row>
    <row r="23" spans="1:13">
      <c r="A23" s="8" t="s">
        <v>40</v>
      </c>
      <c r="B23" s="11">
        <v>0.60030713388245149</v>
      </c>
      <c r="C23" s="11">
        <v>0.87698125351999345</v>
      </c>
      <c r="D23" s="11">
        <v>1.0173186387307738</v>
      </c>
      <c r="E23" s="11">
        <v>1.0084410248748785</v>
      </c>
      <c r="F23" s="11">
        <v>0.74196989451226747</v>
      </c>
      <c r="G23" s="9" t="s">
        <v>41</v>
      </c>
      <c r="H23" s="8"/>
      <c r="I23" s="8"/>
      <c r="J23" s="8"/>
      <c r="K23" s="8"/>
      <c r="L23" s="11"/>
      <c r="M23" s="8"/>
    </row>
    <row r="24" spans="1:13">
      <c r="A24" s="8" t="s">
        <v>42</v>
      </c>
      <c r="B24" s="11">
        <v>6.6173391037274891</v>
      </c>
      <c r="C24" s="11">
        <v>6.718159143937565</v>
      </c>
      <c r="D24" s="11">
        <v>10.657623834322392</v>
      </c>
      <c r="E24" s="9" t="s">
        <v>43</v>
      </c>
      <c r="F24" s="9"/>
      <c r="G24" s="9"/>
      <c r="H24" s="8"/>
      <c r="I24" s="8"/>
      <c r="J24" s="8"/>
      <c r="K24" s="8"/>
      <c r="L24" s="11"/>
      <c r="M24" s="8"/>
    </row>
    <row r="25" spans="1:13">
      <c r="A25" s="8" t="s">
        <v>44</v>
      </c>
      <c r="B25" s="11">
        <v>2.3174647494066734</v>
      </c>
      <c r="C25" s="11">
        <v>1.7780996057607208</v>
      </c>
      <c r="D25" s="9" t="s">
        <v>45</v>
      </c>
      <c r="E25" s="9"/>
      <c r="F25" s="9"/>
      <c r="G25" s="9"/>
      <c r="H25" s="8"/>
      <c r="I25" s="8"/>
      <c r="J25" s="8"/>
      <c r="K25" s="8"/>
      <c r="L25" s="11"/>
      <c r="M25" s="8"/>
    </row>
    <row r="26" spans="1:13">
      <c r="A26" s="8" t="s">
        <v>46</v>
      </c>
      <c r="B26" s="11">
        <v>2.9177718832891246</v>
      </c>
      <c r="C26" s="9" t="s">
        <v>47</v>
      </c>
      <c r="D26" s="9"/>
      <c r="E26" s="9"/>
      <c r="F26" s="9"/>
      <c r="G26" s="9"/>
      <c r="H26" s="8"/>
      <c r="I26" s="8"/>
      <c r="J26" s="8"/>
      <c r="K26" s="8"/>
      <c r="L26" s="11"/>
      <c r="M26" s="8"/>
    </row>
    <row r="27" spans="1:13">
      <c r="A27" s="8" t="s">
        <v>48</v>
      </c>
      <c r="B27" s="9"/>
      <c r="C27" s="9"/>
      <c r="D27" s="17"/>
      <c r="E27" s="9"/>
      <c r="F27" s="9"/>
      <c r="G27" s="11">
        <v>13.999682501885147</v>
      </c>
      <c r="H27" s="11">
        <v>12.028474868771122</v>
      </c>
      <c r="I27" s="11">
        <v>12.123456790123457</v>
      </c>
      <c r="J27" s="11">
        <v>12.119977178254139</v>
      </c>
      <c r="K27" s="11">
        <v>12.404933196300103</v>
      </c>
      <c r="L27" s="11">
        <v>12.125122363620184</v>
      </c>
      <c r="M27" s="8"/>
    </row>
    <row r="28" spans="1:13">
      <c r="A28" s="8" t="s">
        <v>49</v>
      </c>
      <c r="B28" s="9"/>
      <c r="C28" s="11">
        <v>19.711963955265908</v>
      </c>
      <c r="D28" s="11">
        <v>17.700133220297928</v>
      </c>
      <c r="E28" s="11">
        <v>23.70583401807724</v>
      </c>
      <c r="F28" s="11">
        <v>15.621666469124095</v>
      </c>
      <c r="G28" s="9" t="s">
        <v>50</v>
      </c>
      <c r="H28" s="8"/>
      <c r="I28" s="8"/>
      <c r="J28" s="8"/>
      <c r="K28" s="9"/>
      <c r="L28" s="11"/>
      <c r="M28" s="8"/>
    </row>
    <row r="29" spans="1:13">
      <c r="A29" s="8" t="s">
        <v>51</v>
      </c>
      <c r="B29" s="11">
        <v>2.6385592628786823</v>
      </c>
      <c r="C29" s="11">
        <v>2.9608174430766749</v>
      </c>
      <c r="D29" s="11">
        <v>2.9550684267893907</v>
      </c>
      <c r="E29" s="11">
        <v>4.8778665869873752</v>
      </c>
      <c r="F29" s="9" t="s">
        <v>52</v>
      </c>
      <c r="G29" s="9"/>
      <c r="H29" s="8"/>
      <c r="I29" s="8"/>
      <c r="J29" s="8"/>
      <c r="K29" s="9"/>
      <c r="L29" s="11"/>
      <c r="M29" s="8"/>
    </row>
    <row r="30" spans="1:13">
      <c r="A30" s="8" t="s">
        <v>53</v>
      </c>
      <c r="B30" s="11">
        <v>2.066173391037275</v>
      </c>
      <c r="C30" s="11">
        <v>1.5850028159948504</v>
      </c>
      <c r="D30" s="11">
        <v>2.1194138306891119</v>
      </c>
      <c r="E30" s="9" t="s">
        <v>54</v>
      </c>
      <c r="F30" s="9"/>
      <c r="G30" s="9"/>
      <c r="H30" s="8"/>
      <c r="I30" s="8"/>
      <c r="J30" s="8"/>
      <c r="K30" s="8"/>
      <c r="L30" s="11"/>
      <c r="M30" s="8"/>
    </row>
    <row r="31" spans="1:13" ht="16" customHeight="1">
      <c r="A31" s="8" t="s">
        <v>55</v>
      </c>
      <c r="B31" s="11">
        <v>1.5077481502163899</v>
      </c>
      <c r="C31" s="11">
        <v>0.88502695309357149</v>
      </c>
      <c r="D31" s="9" t="s">
        <v>56</v>
      </c>
      <c r="E31" s="9"/>
      <c r="F31" s="9"/>
      <c r="G31" s="9"/>
      <c r="H31" s="8"/>
      <c r="I31" s="8"/>
      <c r="J31" s="8"/>
      <c r="K31" s="8"/>
      <c r="L31" s="11"/>
      <c r="M31" s="8"/>
    </row>
    <row r="32" spans="1:13">
      <c r="A32" s="8" t="s">
        <v>57</v>
      </c>
      <c r="B32" s="9"/>
      <c r="C32" s="9"/>
      <c r="D32" s="11">
        <v>0.43599370231318885</v>
      </c>
      <c r="E32" s="9" t="s">
        <v>58</v>
      </c>
      <c r="F32" s="9"/>
      <c r="G32" s="9"/>
      <c r="H32" s="8"/>
      <c r="I32" s="8"/>
      <c r="J32" s="8"/>
      <c r="K32" s="8"/>
      <c r="L32" s="11"/>
      <c r="M32" s="8"/>
    </row>
    <row r="33" spans="1:13">
      <c r="A33" s="8" t="s">
        <v>59</v>
      </c>
      <c r="B33" s="11">
        <v>0.6701102889850622</v>
      </c>
      <c r="C33" s="11">
        <v>2.0677447904095256</v>
      </c>
      <c r="D33" s="11">
        <v>6.6428484921884454</v>
      </c>
      <c r="E33" s="11">
        <v>5.7052369462911781</v>
      </c>
      <c r="F33" s="11">
        <v>8.0859997308172815</v>
      </c>
      <c r="G33" s="11">
        <v>10.846459892921004</v>
      </c>
      <c r="H33" s="11">
        <v>7.3646365139857632</v>
      </c>
      <c r="I33" s="11">
        <v>7.5740740740740744</v>
      </c>
      <c r="J33" s="11">
        <v>7.4485055249583754</v>
      </c>
      <c r="K33" s="11">
        <v>7.4534657987895407</v>
      </c>
      <c r="L33" s="11">
        <v>7.0247841950698584</v>
      </c>
      <c r="M33" s="8"/>
    </row>
    <row r="34" spans="1:13">
      <c r="A34" s="8" t="s">
        <v>60</v>
      </c>
      <c r="B34" s="8"/>
      <c r="C34" s="8"/>
      <c r="D34" s="11">
        <v>0.61160227685600099</v>
      </c>
      <c r="E34" s="11">
        <v>0.85904235452304478</v>
      </c>
      <c r="F34" s="8" t="s">
        <v>59</v>
      </c>
      <c r="G34" s="8"/>
      <c r="H34" s="8"/>
      <c r="I34" s="8"/>
      <c r="J34" s="8"/>
      <c r="K34" s="8"/>
      <c r="L34" s="11"/>
      <c r="M34" s="8"/>
    </row>
    <row r="35" spans="1:13">
      <c r="A35" s="8" t="s">
        <v>61</v>
      </c>
      <c r="B35" s="9"/>
      <c r="C35" s="9"/>
      <c r="D35" s="9"/>
      <c r="E35" s="9"/>
      <c r="F35" s="9"/>
      <c r="G35" s="9"/>
      <c r="H35" s="31">
        <v>0.48237808297979434</v>
      </c>
      <c r="I35" s="31">
        <v>2.0066222222222221</v>
      </c>
      <c r="J35" s="31">
        <v>3.3663092812314428</v>
      </c>
      <c r="K35" s="31">
        <v>4.8898369304556351</v>
      </c>
      <c r="L35" s="31">
        <v>5.866257453056865</v>
      </c>
      <c r="M35" s="23"/>
    </row>
    <row r="36" spans="1:13">
      <c r="A36" s="8" t="s">
        <v>62</v>
      </c>
      <c r="B36" s="8"/>
      <c r="C36" s="8"/>
      <c r="D36" s="8"/>
      <c r="E36" s="11">
        <v>1.6396504071113767</v>
      </c>
      <c r="F36" s="11">
        <v>2.6834182766386157</v>
      </c>
      <c r="G36" s="11">
        <v>2.7919990475056555</v>
      </c>
      <c r="H36" s="11">
        <v>3.8814985259221975</v>
      </c>
      <c r="I36" s="11">
        <v>3.8345679012345681</v>
      </c>
      <c r="J36" s="11">
        <v>3.8005193111558748</v>
      </c>
      <c r="K36" s="11">
        <v>3.787826881352061</v>
      </c>
      <c r="L36" s="11">
        <v>3.7009433122719586</v>
      </c>
      <c r="M36" s="22"/>
    </row>
    <row r="37" spans="1:13">
      <c r="A37" s="8" t="s">
        <v>63</v>
      </c>
      <c r="B37" s="11">
        <v>2.0103308669551865</v>
      </c>
      <c r="C37" s="11">
        <v>1.6654598117306301</v>
      </c>
      <c r="D37" s="11">
        <v>2.1073028945137455</v>
      </c>
      <c r="E37" s="11">
        <v>1.5462762381414803</v>
      </c>
      <c r="F37" s="11">
        <v>2.7023823633993125</v>
      </c>
      <c r="G37" s="9" t="s">
        <v>64</v>
      </c>
      <c r="H37" s="8"/>
      <c r="I37" s="8"/>
      <c r="J37" s="8"/>
      <c r="K37" s="8"/>
      <c r="L37" s="11"/>
      <c r="M37" s="22"/>
    </row>
    <row r="38" spans="1:13">
      <c r="A38" s="8" t="s">
        <v>65</v>
      </c>
      <c r="B38" s="9"/>
      <c r="C38" s="9"/>
      <c r="D38" s="9"/>
      <c r="E38" s="9"/>
      <c r="F38" s="9"/>
      <c r="G38" s="32">
        <v>8.221216811525181E-2</v>
      </c>
      <c r="H38" s="32">
        <v>0.57093550010785943</v>
      </c>
      <c r="I38" s="32">
        <v>0.57735987567655489</v>
      </c>
      <c r="J38" s="32">
        <v>0.68742134923608156</v>
      </c>
      <c r="K38" s="32">
        <v>0.8032212317316666</v>
      </c>
      <c r="L38" s="32">
        <v>0.7798565785236482</v>
      </c>
      <c r="M38" s="23"/>
    </row>
    <row r="39" spans="1:13">
      <c r="A39" s="8" t="s">
        <v>66</v>
      </c>
      <c r="B39" s="9"/>
      <c r="C39" s="9"/>
      <c r="D39" s="9"/>
      <c r="E39" s="9"/>
      <c r="F39" s="9"/>
      <c r="G39" s="31">
        <v>0.16668651029884513</v>
      </c>
      <c r="H39" s="31">
        <v>0.7190623427051126</v>
      </c>
      <c r="I39" s="31">
        <v>0.70246913580246906</v>
      </c>
      <c r="J39" s="31">
        <v>0.82204860100369115</v>
      </c>
      <c r="K39" s="31">
        <v>0.89642571656960135</v>
      </c>
      <c r="L39" s="31">
        <v>0.9121651686393164</v>
      </c>
      <c r="M39" s="23"/>
    </row>
    <row r="40" spans="1:13">
      <c r="A40" s="8" t="s">
        <v>67</v>
      </c>
      <c r="B40" s="9"/>
      <c r="C40" s="9"/>
      <c r="D40" s="9"/>
      <c r="E40" s="11">
        <v>0.79289609322477028</v>
      </c>
      <c r="F40" s="11">
        <v>0.61768401090434999</v>
      </c>
      <c r="G40" s="11">
        <v>0.57201254117553679</v>
      </c>
      <c r="H40" s="11">
        <v>0.530668008916373</v>
      </c>
      <c r="I40" s="11">
        <v>0.61728395061728392</v>
      </c>
      <c r="J40" s="11">
        <v>0.59848864152393377</v>
      </c>
      <c r="K40" s="11">
        <v>0.60408815804499261</v>
      </c>
      <c r="L40" s="11">
        <v>0.60959330782237253</v>
      </c>
      <c r="M40" s="8"/>
    </row>
    <row r="41" spans="1:13">
      <c r="A41" s="8" t="s">
        <v>6</v>
      </c>
      <c r="B41" s="9"/>
      <c r="C41" s="9"/>
      <c r="D41" s="9"/>
      <c r="E41" s="9"/>
      <c r="F41" s="9"/>
      <c r="G41" s="11">
        <v>6.9055839980950121E-2</v>
      </c>
      <c r="H41" s="11">
        <v>7.4235996260875819E-2</v>
      </c>
      <c r="I41" s="11">
        <v>8.6641975308641969E-2</v>
      </c>
      <c r="J41" s="11">
        <v>9.1170545975338552E-2</v>
      </c>
      <c r="K41" s="11">
        <v>8.4115564691104247E-2</v>
      </c>
      <c r="L41" s="11">
        <v>8.0648749666281036E-2</v>
      </c>
      <c r="M41" s="8"/>
    </row>
    <row r="42" spans="1:13">
      <c r="A42" s="8" t="s">
        <v>69</v>
      </c>
      <c r="B42" s="9"/>
      <c r="C42" s="9"/>
      <c r="D42" s="9"/>
      <c r="E42" s="9"/>
      <c r="F42" s="11">
        <v>0.74908142704752878</v>
      </c>
      <c r="G42" s="11">
        <v>0.45243481366829386</v>
      </c>
      <c r="H42" s="11">
        <v>0.12511684763068956</v>
      </c>
      <c r="I42" s="8" t="s">
        <v>70</v>
      </c>
      <c r="J42" s="8"/>
      <c r="K42" s="8"/>
      <c r="L42" s="8"/>
      <c r="M42" s="8"/>
    </row>
    <row r="43" spans="1:13">
      <c r="A43" s="8" t="s">
        <v>71</v>
      </c>
      <c r="B43" s="9"/>
      <c r="C43" s="9"/>
      <c r="D43" s="9"/>
      <c r="E43" s="9"/>
      <c r="F43" s="9"/>
      <c r="G43" s="9"/>
      <c r="H43" s="11">
        <v>1.5819371539512479E-2</v>
      </c>
      <c r="I43" s="11">
        <v>1.6049382716049384E-2</v>
      </c>
      <c r="J43" s="8"/>
      <c r="K43" s="8"/>
      <c r="L43" s="8"/>
      <c r="M43" s="8"/>
    </row>
    <row r="44" spans="1:13">
      <c r="A44" s="8"/>
      <c r="B44" s="9"/>
      <c r="C44" s="9"/>
      <c r="D44" s="9"/>
      <c r="E44" s="9"/>
      <c r="F44" s="9"/>
      <c r="G44" s="9"/>
      <c r="H44" s="8"/>
      <c r="I44" s="8"/>
      <c r="J44" s="8"/>
      <c r="K44" s="8"/>
      <c r="L44" s="8"/>
      <c r="M44" s="8"/>
    </row>
    <row r="45" spans="1:13">
      <c r="A45" s="8"/>
      <c r="B45" s="9"/>
      <c r="C45" s="9"/>
      <c r="D45" s="9"/>
      <c r="E45" s="9"/>
      <c r="F45" s="9"/>
      <c r="G45" s="9"/>
      <c r="H45" s="8"/>
      <c r="I45" s="8"/>
      <c r="J45" s="8"/>
      <c r="K45" s="8"/>
      <c r="L45" s="8"/>
      <c r="M45" s="8"/>
    </row>
    <row r="46" spans="1:13">
      <c r="A46" s="8"/>
      <c r="B46" s="9"/>
      <c r="C46" s="9"/>
      <c r="D46" s="9"/>
      <c r="E46" s="9"/>
      <c r="F46" s="9"/>
      <c r="G46" s="9"/>
      <c r="H46" s="8"/>
      <c r="I46" s="8"/>
      <c r="J46" s="8"/>
      <c r="K46" s="8"/>
      <c r="L46" s="8"/>
      <c r="M46" s="8"/>
    </row>
    <row r="47" spans="1:13" s="25" customFormat="1">
      <c r="A47" s="26" t="s">
        <v>72</v>
      </c>
      <c r="B47" s="26">
        <v>716.3</v>
      </c>
      <c r="C47" s="26">
        <v>1242.9000000000001</v>
      </c>
      <c r="D47" s="26">
        <v>1651.4</v>
      </c>
      <c r="E47" s="26">
        <v>2677.4</v>
      </c>
      <c r="F47" s="26">
        <v>4218.5</v>
      </c>
      <c r="G47" s="26">
        <v>5039.3999999999996</v>
      </c>
      <c r="H47" s="26">
        <v>6953.5</v>
      </c>
      <c r="I47" s="26">
        <v>8100</v>
      </c>
      <c r="J47" s="26">
        <v>8588.2999999999993</v>
      </c>
      <c r="K47" s="26">
        <v>8757</v>
      </c>
      <c r="L47" s="26">
        <v>8989.6</v>
      </c>
      <c r="M47" s="26"/>
    </row>
    <row r="48" spans="1:13">
      <c r="A48" s="26" t="s">
        <v>73</v>
      </c>
      <c r="B48" s="33">
        <f>SUM(B22+B3+B24+B8)</f>
        <v>41.114058355437663</v>
      </c>
      <c r="C48" s="9">
        <v>53.809638748089142</v>
      </c>
      <c r="D48" s="9">
        <v>69.171611965604939</v>
      </c>
      <c r="E48" s="9">
        <v>84.976171434974233</v>
      </c>
      <c r="F48" s="9">
        <v>75.164345114247411</v>
      </c>
      <c r="G48" s="9">
        <f t="shared" ref="G48:L48" si="0">G3+G19+G22+G27</f>
        <v>87.109576536889321</v>
      </c>
      <c r="H48" s="9">
        <f t="shared" si="0"/>
        <v>83.329258646724682</v>
      </c>
      <c r="I48" s="9">
        <f t="shared" si="0"/>
        <v>83.954320987654327</v>
      </c>
      <c r="J48" s="9">
        <f t="shared" si="0"/>
        <v>82.849923733451334</v>
      </c>
      <c r="K48" s="9">
        <f t="shared" si="0"/>
        <v>80.41338357885121</v>
      </c>
      <c r="L48" s="10">
        <f t="shared" si="0"/>
        <v>78.857335142831701</v>
      </c>
      <c r="M48" s="10"/>
    </row>
    <row r="49" spans="1:13">
      <c r="A49" s="26" t="s">
        <v>74</v>
      </c>
      <c r="B49" s="9">
        <f>SUMSQ(B3,B6:B19,B22:B43)</f>
        <v>760.65637301246875</v>
      </c>
      <c r="C49" s="9">
        <f>SUMSQ(C3,C6:C19,C22:C43)</f>
        <v>1010.9557777758484</v>
      </c>
      <c r="D49" s="9">
        <f t="shared" ref="D49:L49" si="1">SUMSQ(D3,D6:D19,D22:D43)</f>
        <v>1599.1150978814303</v>
      </c>
      <c r="E49" s="9">
        <f t="shared" si="1"/>
        <v>2314.5581864967471</v>
      </c>
      <c r="F49" s="9">
        <f t="shared" si="1"/>
        <v>1728.8963126933834</v>
      </c>
      <c r="G49" s="9">
        <f t="shared" si="1"/>
        <v>2205.6926218266995</v>
      </c>
      <c r="H49" s="9">
        <f t="shared" si="1"/>
        <v>1947.8814498903726</v>
      </c>
      <c r="I49" s="9">
        <f t="shared" si="1"/>
        <v>1979.8701610163421</v>
      </c>
      <c r="J49" s="9">
        <f t="shared" si="1"/>
        <v>1921.5557041645877</v>
      </c>
      <c r="K49" s="9">
        <f t="shared" si="1"/>
        <v>1799.2580027236077</v>
      </c>
      <c r="L49" s="9">
        <f t="shared" si="1"/>
        <v>1740.370860819834</v>
      </c>
      <c r="M49" s="8"/>
    </row>
    <row r="50" spans="1:13">
      <c r="A50" s="8"/>
      <c r="B50" s="9"/>
      <c r="C50" s="9"/>
      <c r="D50" s="9"/>
      <c r="E50" s="9"/>
      <c r="F50" s="9"/>
      <c r="G50" s="9"/>
      <c r="H50" s="9"/>
      <c r="I50" s="9"/>
      <c r="J50" s="9"/>
      <c r="K50" s="8"/>
      <c r="L50" s="8"/>
    </row>
    <row r="51" spans="1:13">
      <c r="B51" s="26" t="s">
        <v>7</v>
      </c>
    </row>
    <row r="54" spans="1:13">
      <c r="A54" s="26"/>
      <c r="B54" s="9"/>
      <c r="C54" s="9"/>
      <c r="D54" s="9"/>
      <c r="E54" s="9"/>
      <c r="F54" s="9"/>
      <c r="G54" s="9"/>
      <c r="H54" s="9"/>
      <c r="I54" s="9"/>
      <c r="J54" s="9"/>
      <c r="K54" s="8"/>
      <c r="L54" s="8"/>
      <c r="M54" s="8"/>
    </row>
  </sheetData>
  <mergeCells count="1">
    <mergeCell ref="B1:O1"/>
  </mergeCells>
  <phoneticPr fontId="2" type="noConversion"/>
  <pageMargins left="0.75000000000000011" right="0.75000000000000011"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CableSatIPTV (RV)</vt:lpstr>
      <vt:lpstr>CableSatIPTV (MS)</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2014-11-17T02:16:07Z</dcterms:created>
  <dcterms:modified xsi:type="dcterms:W3CDTF">2014-11-17T03:59:29Z</dcterms:modified>
</cp:coreProperties>
</file>