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160" tabRatio="500"/>
  </bookViews>
  <sheets>
    <sheet name="CR &amp; HHI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88" i="1"/>
  <c r="K88"/>
  <c r="J88"/>
  <c r="I88"/>
  <c r="H88"/>
  <c r="G88"/>
  <c r="F88"/>
  <c r="E88"/>
  <c r="D88"/>
  <c r="C88"/>
  <c r="B88"/>
  <c r="L87"/>
  <c r="K87"/>
  <c r="J87"/>
  <c r="I87"/>
  <c r="H87"/>
  <c r="G87"/>
  <c r="F87"/>
  <c r="E87"/>
  <c r="D87"/>
  <c r="C87"/>
  <c r="B87"/>
  <c r="L86"/>
  <c r="K86"/>
  <c r="J86"/>
  <c r="I86"/>
  <c r="H86"/>
  <c r="G86"/>
  <c r="F86"/>
  <c r="E86"/>
  <c r="D86"/>
  <c r="C86"/>
  <c r="B86"/>
  <c r="L85"/>
  <c r="K85"/>
  <c r="J85"/>
  <c r="I85"/>
  <c r="H85"/>
  <c r="G85"/>
  <c r="F85"/>
  <c r="E85"/>
  <c r="D85"/>
  <c r="C85"/>
  <c r="B85"/>
  <c r="L84"/>
  <c r="K84"/>
  <c r="J84"/>
  <c r="I84"/>
  <c r="H84"/>
  <c r="G84"/>
  <c r="F84"/>
  <c r="E84"/>
  <c r="D84"/>
  <c r="C84"/>
  <c r="L83"/>
  <c r="K83"/>
  <c r="J83"/>
  <c r="I83"/>
  <c r="H83"/>
  <c r="G83"/>
  <c r="F83"/>
  <c r="E83"/>
  <c r="D83"/>
  <c r="C83"/>
  <c r="B83"/>
  <c r="L79"/>
  <c r="K79"/>
  <c r="J79"/>
  <c r="I79"/>
  <c r="H79"/>
  <c r="G79"/>
  <c r="F79"/>
  <c r="E79"/>
  <c r="D79"/>
  <c r="C79"/>
  <c r="B79"/>
  <c r="L78"/>
  <c r="K78"/>
  <c r="J78"/>
  <c r="I78"/>
  <c r="H78"/>
  <c r="G78"/>
  <c r="F78"/>
  <c r="E78"/>
  <c r="D78"/>
  <c r="C78"/>
  <c r="B78"/>
  <c r="L77"/>
  <c r="K77"/>
  <c r="J77"/>
  <c r="I77"/>
  <c r="H77"/>
  <c r="G77"/>
  <c r="F77"/>
  <c r="E77"/>
  <c r="D77"/>
  <c r="C77"/>
  <c r="B77"/>
  <c r="L76"/>
  <c r="K76"/>
  <c r="J76"/>
  <c r="I76"/>
  <c r="H76"/>
  <c r="G76"/>
  <c r="F76"/>
  <c r="E76"/>
  <c r="D76"/>
  <c r="C76"/>
  <c r="B76"/>
  <c r="L75"/>
  <c r="K75"/>
  <c r="J75"/>
  <c r="I75"/>
  <c r="H75"/>
  <c r="G75"/>
  <c r="F75"/>
  <c r="E75"/>
  <c r="D75"/>
  <c r="C75"/>
  <c r="L74"/>
  <c r="K74"/>
  <c r="J74"/>
  <c r="I74"/>
  <c r="H74"/>
  <c r="G74"/>
  <c r="F74"/>
  <c r="E74"/>
  <c r="D74"/>
  <c r="C74"/>
  <c r="B74"/>
  <c r="L68"/>
  <c r="K68"/>
  <c r="J68"/>
  <c r="I68"/>
  <c r="H68"/>
  <c r="G68"/>
  <c r="F68"/>
  <c r="E68"/>
  <c r="D68"/>
  <c r="C68"/>
  <c r="B68"/>
  <c r="L67"/>
  <c r="K67"/>
  <c r="J67"/>
  <c r="I67"/>
  <c r="H67"/>
  <c r="G67"/>
  <c r="F67"/>
  <c r="E67"/>
  <c r="L66"/>
  <c r="K66"/>
  <c r="J66"/>
  <c r="I66"/>
  <c r="H66"/>
  <c r="G66"/>
  <c r="F66"/>
  <c r="E66"/>
  <c r="D66"/>
  <c r="C66"/>
  <c r="B66"/>
  <c r="L65"/>
  <c r="K65"/>
  <c r="J65"/>
  <c r="I65"/>
  <c r="H65"/>
  <c r="G65"/>
  <c r="F65"/>
  <c r="E65"/>
  <c r="D65"/>
  <c r="C65"/>
  <c r="B65"/>
  <c r="L62"/>
  <c r="K62"/>
  <c r="J62"/>
  <c r="I62"/>
  <c r="H62"/>
  <c r="G62"/>
  <c r="F62"/>
  <c r="E62"/>
  <c r="D62"/>
  <c r="C62"/>
  <c r="B62"/>
  <c r="L61"/>
  <c r="K61"/>
  <c r="J61"/>
  <c r="I61"/>
  <c r="H61"/>
  <c r="G61"/>
  <c r="F61"/>
  <c r="E61"/>
  <c r="L60"/>
  <c r="K60"/>
  <c r="J60"/>
  <c r="I60"/>
  <c r="H60"/>
  <c r="G60"/>
  <c r="F60"/>
  <c r="E60"/>
  <c r="D60"/>
  <c r="C60"/>
  <c r="B60"/>
  <c r="L59"/>
  <c r="K59"/>
  <c r="J59"/>
  <c r="I59"/>
  <c r="H59"/>
  <c r="G59"/>
  <c r="F59"/>
  <c r="E59"/>
  <c r="D59"/>
  <c r="C59"/>
  <c r="B59"/>
  <c r="H51"/>
  <c r="H50"/>
</calcChain>
</file>

<file path=xl/comments1.xml><?xml version="1.0" encoding="utf-8"?>
<comments xmlns="http://schemas.openxmlformats.org/spreadsheetml/2006/main">
  <authors>
    <author>Dwayne Winseck</author>
  </authors>
  <commentList>
    <comment ref="J44" authorId="0">
      <text>
        <r>
          <rPr>
            <sz val="9"/>
            <color indexed="81"/>
            <rFont val="Verdana"/>
          </rPr>
          <t xml:space="preserve">2013 results average results from Experien Hitwise Canada online's results from Jan-Feb 2013 and June 2014. </t>
        </r>
      </text>
    </comment>
  </commentList>
</comments>
</file>

<file path=xl/sharedStrings.xml><?xml version="1.0" encoding="utf-8"?>
<sst xmlns="http://schemas.openxmlformats.org/spreadsheetml/2006/main" count="70" uniqueCount="47">
  <si>
    <t>CR4 (From Top 20 w/ Telecoms sheet)</t>
  </si>
  <si>
    <t>Wireline</t>
  </si>
  <si>
    <t>Wireless</t>
  </si>
  <si>
    <t>Internet Access</t>
  </si>
  <si>
    <t>Cable, Sat &amp; IPTV</t>
  </si>
  <si>
    <t>All TV</t>
  </si>
  <si>
    <t>Pay &amp; Spec. TV</t>
  </si>
  <si>
    <t>N/A</t>
  </si>
  <si>
    <t>Conv. TV</t>
  </si>
  <si>
    <t>Radio</t>
  </si>
  <si>
    <t>Press</t>
  </si>
  <si>
    <t>Mags</t>
  </si>
  <si>
    <t xml:space="preserve">Total Network Media CR4 (From Top 20 w Telecoms Chart) </t>
    <phoneticPr fontId="3" type="noConversion"/>
  </si>
  <si>
    <t>HHI  (From Top 20 w/ Telecoms sheet)</t>
  </si>
  <si>
    <t>Total Network Media HHI (From Top 20 w Telecoms sheet)</t>
  </si>
  <si>
    <t>Cross Industry CR &amp; HHI Scores  (From Top 20 w/ Telecoms sheet)</t>
  </si>
  <si>
    <t>CR1</t>
  </si>
  <si>
    <t>CR4</t>
  </si>
  <si>
    <t>CR10</t>
  </si>
  <si>
    <t>HHI</t>
  </si>
  <si>
    <t>Cross Industry CR &amp; HHI Scores  (From Top 20 No Telecoms sheet)</t>
    <phoneticPr fontId="3" type="noConversion"/>
  </si>
  <si>
    <t>Search</t>
    <phoneticPr fontId="3" type="noConversion"/>
  </si>
  <si>
    <t>Google</t>
    <phoneticPr fontId="3" type="noConversion"/>
  </si>
  <si>
    <t>Microsoft</t>
    <phoneticPr fontId="3" type="noConversion"/>
  </si>
  <si>
    <t>Yahoo</t>
    <phoneticPr fontId="3" type="noConversion"/>
  </si>
  <si>
    <t>Ask</t>
    <phoneticPr fontId="3" type="noConversion"/>
  </si>
  <si>
    <t>Other</t>
    <phoneticPr fontId="3" type="noConversion"/>
  </si>
  <si>
    <t>CR4</t>
    <phoneticPr fontId="3" type="noConversion"/>
  </si>
  <si>
    <t>HHI</t>
    <phoneticPr fontId="3" type="noConversion"/>
  </si>
  <si>
    <t>Social Networking Sites</t>
    <phoneticPr fontId="3" type="noConversion"/>
  </si>
  <si>
    <t>Network Infrastructure</t>
    <phoneticPr fontId="3" type="noConversion"/>
  </si>
  <si>
    <t>CR4</t>
    <phoneticPr fontId="3" type="noConversion"/>
  </si>
  <si>
    <t>Wirelline</t>
    <phoneticPr fontId="3" type="noConversion"/>
  </si>
  <si>
    <t>Wireless</t>
    <phoneticPr fontId="3" type="noConversion"/>
  </si>
  <si>
    <t>Internet Access</t>
    <phoneticPr fontId="3" type="noConversion"/>
  </si>
  <si>
    <t>HHI</t>
    <phoneticPr fontId="3" type="noConversion"/>
  </si>
  <si>
    <t>Wirelline</t>
    <phoneticPr fontId="3" type="noConversion"/>
  </si>
  <si>
    <t>Internet Access</t>
    <phoneticPr fontId="3" type="noConversion"/>
  </si>
  <si>
    <t>Content Media Industries</t>
    <phoneticPr fontId="3" type="noConversion"/>
  </si>
  <si>
    <t>CR4</t>
    <phoneticPr fontId="3" type="noConversion"/>
  </si>
  <si>
    <t>HHI</t>
    <phoneticPr fontId="3" type="noConversion"/>
  </si>
  <si>
    <t>All TV</t>
    <phoneticPr fontId="3" type="noConversion"/>
  </si>
  <si>
    <t>Pay &amp; Spec. TV</t>
    <phoneticPr fontId="3" type="noConversion"/>
  </si>
  <si>
    <t>Conv. TV</t>
    <phoneticPr fontId="3" type="noConversion"/>
  </si>
  <si>
    <t>Radio</t>
    <phoneticPr fontId="3" type="noConversion"/>
  </si>
  <si>
    <t>Press</t>
    <phoneticPr fontId="3" type="noConversion"/>
  </si>
  <si>
    <t>Mags</t>
    <phoneticPr fontId="3" type="noConversion"/>
  </si>
</sst>
</file>

<file path=xl/styles.xml><?xml version="1.0" encoding="utf-8"?>
<styleSheet xmlns="http://schemas.openxmlformats.org/spreadsheetml/2006/main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0.0%"/>
    <numFmt numFmtId="168" formatCode="&quot; &quot;* #,##0&quot; &quot;;&quot; &quot;* \(#,##0\);&quot; &quot;* &quot;-&quot;??&quot; &quot;"/>
    <numFmt numFmtId="169" formatCode="&quot; &quot;* #,##0.0&quot; &quot;;&quot; &quot;* \(#,##0.0\);&quot; &quot;* &quot;-&quot;??&quot; &quot;"/>
  </numFmts>
  <fonts count="13">
    <font>
      <sz val="10"/>
      <name val="Verdana"/>
    </font>
    <font>
      <sz val="10"/>
      <name val="Verdana"/>
    </font>
    <font>
      <b/>
      <sz val="12"/>
      <name val="Cambria"/>
    </font>
    <font>
      <sz val="8"/>
      <name val="Verdana"/>
    </font>
    <font>
      <b/>
      <sz val="14"/>
      <name val="Cambria"/>
    </font>
    <font>
      <sz val="12"/>
      <name val="Cambria"/>
    </font>
    <font>
      <sz val="12"/>
      <color indexed="8"/>
      <name val="Cambria"/>
    </font>
    <font>
      <sz val="14"/>
      <name val="Cambria"/>
    </font>
    <font>
      <sz val="12"/>
      <color indexed="10"/>
      <name val="Cambria"/>
    </font>
    <font>
      <sz val="14"/>
      <color indexed="8"/>
      <name val="Cambria"/>
    </font>
    <font>
      <i/>
      <sz val="12"/>
      <name val="Cambria"/>
    </font>
    <font>
      <b/>
      <sz val="12"/>
      <color indexed="8"/>
      <name val="Cambria"/>
    </font>
    <font>
      <sz val="9"/>
      <color indexed="81"/>
      <name val="Verdan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/>
    </xf>
    <xf numFmtId="164" fontId="4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164" fontId="5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164" fontId="5" fillId="0" borderId="0" xfId="0" applyNumberFormat="1" applyFont="1" applyBorder="1"/>
    <xf numFmtId="164" fontId="5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Border="1"/>
    <xf numFmtId="164" fontId="5" fillId="0" borderId="0" xfId="0" applyNumberFormat="1" applyFont="1"/>
    <xf numFmtId="164" fontId="5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Alignment="1">
      <alignment horizontal="right"/>
    </xf>
    <xf numFmtId="164" fontId="5" fillId="0" borderId="0" xfId="1" applyNumberFormat="1" applyFont="1" applyFill="1"/>
    <xf numFmtId="164" fontId="6" fillId="0" borderId="0" xfId="0" applyNumberFormat="1" applyFont="1" applyFill="1"/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/>
    <xf numFmtId="164" fontId="7" fillId="0" borderId="1" xfId="0" applyNumberFormat="1" applyFont="1" applyBorder="1" applyAlignment="1"/>
    <xf numFmtId="0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64" fontId="2" fillId="0" borderId="0" xfId="0" applyNumberFormat="1" applyFont="1"/>
    <xf numFmtId="164" fontId="4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/>
    <xf numFmtId="164" fontId="7" fillId="0" borderId="1" xfId="0" applyNumberFormat="1" applyFont="1" applyBorder="1"/>
    <xf numFmtId="0" fontId="5" fillId="0" borderId="0" xfId="0" applyNumberFormat="1" applyFont="1" applyAlignment="1">
      <alignment horizontal="right"/>
    </xf>
    <xf numFmtId="164" fontId="2" fillId="0" borderId="0" xfId="0" applyNumberFormat="1" applyFont="1" applyFill="1" applyAlignment="1">
      <alignment vertical="top"/>
    </xf>
    <xf numFmtId="164" fontId="5" fillId="0" borderId="0" xfId="0" applyNumberFormat="1" applyFont="1" applyFill="1" applyBorder="1" applyAlignment="1"/>
    <xf numFmtId="164" fontId="2" fillId="0" borderId="0" xfId="0" applyNumberFormat="1" applyFont="1" applyFill="1"/>
    <xf numFmtId="164" fontId="2" fillId="0" borderId="0" xfId="0" applyNumberFormat="1" applyFont="1" applyFill="1" applyBorder="1"/>
    <xf numFmtId="164" fontId="4" fillId="0" borderId="2" xfId="0" applyNumberFormat="1" applyFont="1" applyFill="1" applyBorder="1" applyAlignment="1">
      <alignment horizontal="left" vertical="center"/>
    </xf>
    <xf numFmtId="164" fontId="8" fillId="0" borderId="0" xfId="0" applyNumberFormat="1" applyFont="1" applyFill="1"/>
    <xf numFmtId="164" fontId="5" fillId="0" borderId="0" xfId="0" applyNumberFormat="1" applyFont="1" applyFill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right"/>
    </xf>
    <xf numFmtId="0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/>
    <xf numFmtId="164" fontId="2" fillId="0" borderId="0" xfId="0" applyNumberFormat="1" applyFont="1" applyFill="1" applyAlignment="1">
      <alignment horizontal="left" vertical="center"/>
    </xf>
    <xf numFmtId="164" fontId="4" fillId="0" borderId="3" xfId="0" applyNumberFormat="1" applyFont="1" applyFill="1" applyBorder="1" applyAlignment="1">
      <alignment horizontal="left" vertical="center"/>
    </xf>
    <xf numFmtId="164" fontId="5" fillId="0" borderId="3" xfId="0" applyNumberFormat="1" applyFont="1" applyFill="1" applyBorder="1"/>
    <xf numFmtId="164" fontId="5" fillId="0" borderId="3" xfId="0" applyNumberFormat="1" applyFont="1" applyBorder="1"/>
    <xf numFmtId="164" fontId="2" fillId="0" borderId="4" xfId="0" applyNumberFormat="1" applyFont="1" applyFill="1" applyBorder="1" applyAlignment="1">
      <alignment horizontal="centerContinuous" vertical="center"/>
    </xf>
    <xf numFmtId="164" fontId="2" fillId="0" borderId="4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5" fillId="0" borderId="5" xfId="0" applyNumberFormat="1" applyFont="1" applyBorder="1" applyAlignment="1">
      <alignment horizontal="right"/>
    </xf>
    <xf numFmtId="16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5" fillId="0" borderId="1" xfId="0" applyNumberFormat="1" applyFont="1" applyBorder="1"/>
    <xf numFmtId="164" fontId="5" fillId="0" borderId="3" xfId="0" applyNumberFormat="1" applyFont="1" applyFill="1" applyBorder="1" applyAlignment="1"/>
    <xf numFmtId="164" fontId="6" fillId="0" borderId="0" xfId="0" applyNumberFormat="1" applyFont="1"/>
    <xf numFmtId="164" fontId="2" fillId="0" borderId="6" xfId="0" applyNumberFormat="1" applyFont="1" applyFill="1" applyBorder="1" applyAlignment="1">
      <alignment horizontal="left" vertical="center"/>
    </xf>
    <xf numFmtId="164" fontId="5" fillId="0" borderId="6" xfId="0" applyNumberFormat="1" applyFont="1" applyFill="1" applyBorder="1"/>
    <xf numFmtId="164" fontId="5" fillId="0" borderId="6" xfId="0" applyNumberFormat="1" applyFont="1" applyBorder="1"/>
    <xf numFmtId="164" fontId="4" fillId="0" borderId="0" xfId="0" applyNumberFormat="1" applyFont="1" applyFill="1" applyBorder="1" applyAlignment="1">
      <alignment horizontal="left" vertical="center"/>
    </xf>
    <xf numFmtId="164" fontId="9" fillId="0" borderId="0" xfId="0" applyNumberFormat="1" applyFont="1" applyFill="1" applyAlignment="1">
      <alignment horizontal="right" wrapText="1"/>
    </xf>
    <xf numFmtId="164" fontId="9" fillId="0" borderId="0" xfId="0" applyNumberFormat="1" applyFont="1" applyFill="1" applyAlignment="1">
      <alignment horizontal="right"/>
    </xf>
    <xf numFmtId="164" fontId="7" fillId="0" borderId="0" xfId="0" applyNumberFormat="1" applyFont="1" applyFill="1"/>
    <xf numFmtId="164" fontId="7" fillId="0" borderId="0" xfId="0" applyNumberFormat="1" applyFont="1" applyBorder="1"/>
    <xf numFmtId="164" fontId="7" fillId="0" borderId="0" xfId="0" applyNumberFormat="1" applyFont="1"/>
    <xf numFmtId="164" fontId="10" fillId="0" borderId="4" xfId="0" applyNumberFormat="1" applyFont="1" applyFill="1" applyBorder="1" applyAlignment="1">
      <alignment horizontal="left" vertical="center"/>
    </xf>
    <xf numFmtId="164" fontId="10" fillId="0" borderId="4" xfId="0" applyNumberFormat="1" applyFont="1" applyFill="1" applyBorder="1" applyAlignment="1">
      <alignment horizontal="centerContinuous"/>
    </xf>
    <xf numFmtId="164" fontId="5" fillId="0" borderId="4" xfId="0" applyNumberFormat="1" applyFont="1" applyFill="1" applyBorder="1"/>
    <xf numFmtId="164" fontId="5" fillId="0" borderId="4" xfId="0" applyNumberFormat="1" applyFont="1" applyBorder="1"/>
    <xf numFmtId="164" fontId="5" fillId="0" borderId="0" xfId="0" applyNumberFormat="1" applyFont="1" applyFill="1" applyAlignment="1">
      <alignment horizontal="right" wrapText="1"/>
    </xf>
    <xf numFmtId="164" fontId="10" fillId="0" borderId="2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NumberFormat="1" applyFont="1" applyBorder="1" applyAlignment="1">
      <alignment horizontal="right"/>
    </xf>
    <xf numFmtId="164" fontId="5" fillId="0" borderId="3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horizontal="right" wrapText="1"/>
    </xf>
    <xf numFmtId="164" fontId="11" fillId="0" borderId="0" xfId="0" applyNumberFormat="1" applyFont="1" applyFill="1" applyAlignment="1">
      <alignment horizontal="right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W117"/>
  <sheetViews>
    <sheetView tabSelected="1" zoomScaleNormal="125" zoomScalePageLayoutView="125" workbookViewId="0">
      <pane xSplit="1" ySplit="1" topLeftCell="B31" activePane="bottomRight" state="frozen"/>
      <selection pane="topRight" activeCell="B1" sqref="B1"/>
      <selection pane="bottomLeft" activeCell="A2" sqref="A2"/>
      <selection pane="bottomRight" activeCell="I41" sqref="I41"/>
    </sheetView>
  </sheetViews>
  <sheetFormatPr baseColWidth="10" defaultRowHeight="15"/>
  <cols>
    <col min="1" max="1" width="14" style="41" customWidth="1"/>
    <col min="2" max="12" width="6.140625" style="10" customWidth="1"/>
    <col min="13" max="16384" width="10.7109375" style="14"/>
  </cols>
  <sheetData>
    <row r="1" spans="1:16" s="1" customFormat="1">
      <c r="B1" s="2">
        <v>1984</v>
      </c>
      <c r="C1" s="2">
        <v>1988</v>
      </c>
      <c r="D1" s="2">
        <v>1992</v>
      </c>
      <c r="E1" s="2">
        <v>1996</v>
      </c>
      <c r="F1" s="2">
        <v>2000</v>
      </c>
      <c r="G1" s="2">
        <v>2004</v>
      </c>
      <c r="H1" s="2">
        <v>2008</v>
      </c>
      <c r="I1" s="2">
        <v>2010</v>
      </c>
      <c r="J1" s="2">
        <v>2011</v>
      </c>
      <c r="K1" s="2">
        <v>2012</v>
      </c>
      <c r="L1" s="3">
        <v>2013</v>
      </c>
    </row>
    <row r="2" spans="1:16" s="7" customFormat="1" ht="17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6" s="11" customFormat="1">
      <c r="A3" s="8" t="s">
        <v>1</v>
      </c>
      <c r="B3" s="9">
        <v>91.584421678266992</v>
      </c>
      <c r="C3" s="9">
        <v>89.346041265081737</v>
      </c>
      <c r="D3" s="9">
        <v>88.3</v>
      </c>
      <c r="E3" s="10">
        <v>82.066480446927372</v>
      </c>
      <c r="F3" s="10">
        <v>91.723082746626417</v>
      </c>
      <c r="G3" s="9">
        <v>81.337916650594821</v>
      </c>
      <c r="H3" s="9">
        <v>91.758327364663018</v>
      </c>
      <c r="I3" s="9">
        <v>87.603479814393935</v>
      </c>
      <c r="J3" s="9">
        <v>88.511541611356535</v>
      </c>
      <c r="K3" s="10">
        <v>87.679516132838245</v>
      </c>
      <c r="L3" s="11">
        <v>86.927455052717718</v>
      </c>
    </row>
    <row r="4" spans="1:16" s="11" customFormat="1">
      <c r="A4" s="8" t="s">
        <v>2</v>
      </c>
      <c r="B4" s="12">
        <v>100</v>
      </c>
      <c r="C4" s="12">
        <v>100</v>
      </c>
      <c r="D4" s="12">
        <v>100</v>
      </c>
      <c r="E4" s="12">
        <v>100</v>
      </c>
      <c r="F4" s="12">
        <v>95.65</v>
      </c>
      <c r="G4" s="12">
        <v>97.985869565217385</v>
      </c>
      <c r="H4" s="12">
        <v>98.295061728395055</v>
      </c>
      <c r="I4" s="12">
        <v>96.713888888888903</v>
      </c>
      <c r="J4" s="12">
        <v>95.188601036269432</v>
      </c>
      <c r="K4" s="9">
        <v>94.997194412450924</v>
      </c>
      <c r="L4" s="13">
        <v>91.722497979914579</v>
      </c>
      <c r="M4" s="14"/>
    </row>
    <row r="5" spans="1:16" s="11" customFormat="1">
      <c r="A5" s="15" t="s">
        <v>3</v>
      </c>
      <c r="B5" s="16"/>
      <c r="C5" s="16"/>
      <c r="D5" s="16"/>
      <c r="E5" s="17">
        <v>57.94979079497908</v>
      </c>
      <c r="F5" s="17">
        <v>38.711469873066662</v>
      </c>
      <c r="G5" s="17">
        <v>50.713940323251578</v>
      </c>
      <c r="H5" s="17">
        <v>51.170725978313385</v>
      </c>
      <c r="I5" s="17">
        <v>57.740383031395794</v>
      </c>
      <c r="J5" s="17">
        <v>58.488443355127728</v>
      </c>
      <c r="K5" s="10">
        <v>58.817756078786914</v>
      </c>
      <c r="L5" s="10">
        <v>61.086946915760052</v>
      </c>
    </row>
    <row r="6" spans="1:16" s="11" customFormat="1">
      <c r="A6" s="13" t="s">
        <v>4</v>
      </c>
      <c r="B6" s="9">
        <v>41.114058355437663</v>
      </c>
      <c r="C6" s="9">
        <v>53.809638748089142</v>
      </c>
      <c r="D6" s="9">
        <v>69.171611965604939</v>
      </c>
      <c r="E6" s="9">
        <v>84.976171434974233</v>
      </c>
      <c r="F6" s="9">
        <v>75.164345114247411</v>
      </c>
      <c r="G6" s="9">
        <v>87.109576536889321</v>
      </c>
      <c r="H6" s="9">
        <v>83.329258646724682</v>
      </c>
      <c r="I6" s="9">
        <v>83.954320987654327</v>
      </c>
      <c r="J6" s="9">
        <v>82.849923733451334</v>
      </c>
      <c r="K6" s="11">
        <v>80.41338357885121</v>
      </c>
      <c r="L6" s="11">
        <v>78.857335142831701</v>
      </c>
    </row>
    <row r="7" spans="1:16" s="11" customFormat="1">
      <c r="A7" s="15" t="s">
        <v>5</v>
      </c>
      <c r="B7" s="18">
        <v>63.279165748456727</v>
      </c>
      <c r="C7" s="18">
        <v>68.170726379957628</v>
      </c>
      <c r="D7" s="18">
        <v>58.966196901439687</v>
      </c>
      <c r="E7" s="18">
        <v>59.176630912607685</v>
      </c>
      <c r="F7" s="18">
        <v>63.311590326440694</v>
      </c>
      <c r="G7" s="18">
        <v>63.70277412353353</v>
      </c>
      <c r="H7" s="18">
        <v>70</v>
      </c>
      <c r="I7" s="18">
        <v>75.446807278507478</v>
      </c>
      <c r="J7" s="18">
        <v>77.626997806568042</v>
      </c>
      <c r="K7" s="18">
        <v>76.630864771075508</v>
      </c>
      <c r="L7" s="18">
        <v>79.649854685508302</v>
      </c>
      <c r="P7" s="19"/>
    </row>
    <row r="8" spans="1:16" s="11" customFormat="1">
      <c r="A8" s="15" t="s">
        <v>6</v>
      </c>
      <c r="B8" s="9" t="s">
        <v>7</v>
      </c>
      <c r="C8" s="9">
        <v>79.49438202247191</v>
      </c>
      <c r="D8" s="9">
        <v>66.171707356573137</v>
      </c>
      <c r="E8" s="9">
        <v>62.183963399951843</v>
      </c>
      <c r="F8" s="9">
        <v>44.866663360701992</v>
      </c>
      <c r="G8" s="19">
        <v>59.868264638647766</v>
      </c>
      <c r="H8" s="9">
        <v>71.34315442348219</v>
      </c>
      <c r="I8" s="9">
        <v>74.651989282281221</v>
      </c>
      <c r="J8" s="10">
        <v>80.013912945573367</v>
      </c>
      <c r="K8" s="10">
        <v>78.419778822745414</v>
      </c>
      <c r="L8" s="19">
        <v>75.025805464393258</v>
      </c>
      <c r="N8" s="20"/>
    </row>
    <row r="9" spans="1:16" s="11" customFormat="1">
      <c r="A9" s="15" t="s">
        <v>8</v>
      </c>
      <c r="B9" s="10">
        <v>66.222669908560135</v>
      </c>
      <c r="C9" s="10">
        <v>67.300071369760317</v>
      </c>
      <c r="D9" s="10">
        <v>66.8150459841968</v>
      </c>
      <c r="E9" s="10">
        <v>70.469934211613051</v>
      </c>
      <c r="F9" s="10">
        <v>81.487181524245173</v>
      </c>
      <c r="G9" s="10">
        <v>84.815707840880307</v>
      </c>
      <c r="H9" s="10">
        <v>86.229549679315625</v>
      </c>
      <c r="I9" s="10">
        <v>87.809088577381516</v>
      </c>
      <c r="J9" s="10">
        <v>86.335147101407486</v>
      </c>
      <c r="K9" s="10">
        <v>86.07049798077179</v>
      </c>
      <c r="L9" s="10">
        <v>85.552354671244643</v>
      </c>
      <c r="N9" s="20"/>
    </row>
    <row r="10" spans="1:16">
      <c r="A10" s="15" t="s">
        <v>9</v>
      </c>
      <c r="B10" s="9">
        <v>47.378221728943139</v>
      </c>
      <c r="C10" s="9">
        <v>44.334423428407355</v>
      </c>
      <c r="D10" s="9">
        <v>45.926412551691058</v>
      </c>
      <c r="E10" s="9">
        <v>47.749593738569622</v>
      </c>
      <c r="F10" s="9">
        <v>53.609317897672632</v>
      </c>
      <c r="G10" s="9">
        <v>57.582137693038035</v>
      </c>
      <c r="H10" s="9">
        <v>61.710216864142069</v>
      </c>
      <c r="I10" s="10">
        <v>58.036196074199196</v>
      </c>
      <c r="J10" s="10">
        <v>53.993558489977353</v>
      </c>
      <c r="K10" s="10">
        <v>53.138349009385806</v>
      </c>
      <c r="L10" s="19">
        <v>56.8195747112118</v>
      </c>
    </row>
    <row r="11" spans="1:16" s="11" customFormat="1">
      <c r="A11" s="15" t="s">
        <v>10</v>
      </c>
      <c r="B11" s="9">
        <v>64.305128575327998</v>
      </c>
      <c r="C11" s="9">
        <v>67.242100312383258</v>
      </c>
      <c r="D11" s="9">
        <v>70.158705239565279</v>
      </c>
      <c r="E11" s="21">
        <v>66.721782477341392</v>
      </c>
      <c r="F11" s="21">
        <v>67.884093732596483</v>
      </c>
      <c r="G11" s="21">
        <v>69.498211566783738</v>
      </c>
      <c r="H11" s="21">
        <v>74.521218466016762</v>
      </c>
      <c r="I11" s="21">
        <v>73.259594036947917</v>
      </c>
      <c r="J11" s="21">
        <v>74.121871766215492</v>
      </c>
      <c r="K11" s="10">
        <v>67.256864738904781</v>
      </c>
      <c r="L11" s="10">
        <v>67.443740304104267</v>
      </c>
    </row>
    <row r="12" spans="1:16">
      <c r="A12" s="15" t="s">
        <v>11</v>
      </c>
      <c r="B12" s="13">
        <v>40.54474708171206</v>
      </c>
      <c r="C12" s="13">
        <v>74.56774193548388</v>
      </c>
      <c r="D12" s="13">
        <v>66.737096287352855</v>
      </c>
      <c r="E12" s="13">
        <v>47.280458860759488</v>
      </c>
      <c r="F12" s="13">
        <v>43.123076923076923</v>
      </c>
      <c r="G12" s="13">
        <v>32.353418872827682</v>
      </c>
      <c r="H12" s="10">
        <v>26.724858002004673</v>
      </c>
      <c r="I12" s="13">
        <v>28.305926446474583</v>
      </c>
      <c r="J12" s="13">
        <v>28.231321839080458</v>
      </c>
      <c r="K12" s="10">
        <v>25.076190476190479</v>
      </c>
      <c r="L12" s="10">
        <v>25.532848765573647</v>
      </c>
    </row>
    <row r="13" spans="1:16" s="11" customFormat="1">
      <c r="A13" s="15" t="s">
        <v>12</v>
      </c>
      <c r="B13" s="16">
        <v>64.7</v>
      </c>
      <c r="C13" s="16">
        <v>60.4</v>
      </c>
      <c r="D13" s="16">
        <v>58.1</v>
      </c>
      <c r="E13" s="16">
        <v>55.6</v>
      </c>
      <c r="F13" s="16">
        <v>59.1</v>
      </c>
      <c r="G13" s="16">
        <v>59.9</v>
      </c>
      <c r="H13" s="16">
        <v>63.1</v>
      </c>
      <c r="I13" s="16">
        <v>62.7</v>
      </c>
      <c r="J13" s="16">
        <v>67</v>
      </c>
      <c r="K13" s="16">
        <v>66.599999999999994</v>
      </c>
      <c r="L13" s="13">
        <v>67.400000000000006</v>
      </c>
    </row>
    <row r="14" spans="1:16" s="11" customFormat="1">
      <c r="A14" s="15"/>
      <c r="B14" s="16"/>
      <c r="C14" s="16"/>
      <c r="D14" s="16"/>
      <c r="E14" s="16"/>
      <c r="F14" s="16"/>
      <c r="G14" s="16"/>
      <c r="H14" s="16"/>
      <c r="I14" s="22"/>
      <c r="J14" s="16"/>
      <c r="K14" s="13"/>
      <c r="L14" s="13"/>
    </row>
    <row r="15" spans="1:16" s="26" customFormat="1" ht="17">
      <c r="A15" s="23" t="s">
        <v>13</v>
      </c>
      <c r="B15" s="24"/>
      <c r="C15" s="24"/>
      <c r="D15" s="24"/>
      <c r="E15" s="24"/>
      <c r="F15" s="24"/>
      <c r="G15" s="24"/>
      <c r="H15" s="24"/>
      <c r="I15" s="24"/>
      <c r="J15" s="24"/>
      <c r="K15" s="25"/>
      <c r="L15" s="25"/>
    </row>
    <row r="16" spans="1:16" s="27" customFormat="1">
      <c r="A16" s="2"/>
      <c r="B16" s="2">
        <v>1984</v>
      </c>
      <c r="C16" s="2">
        <v>1988</v>
      </c>
      <c r="D16" s="2">
        <v>1992</v>
      </c>
      <c r="E16" s="2">
        <v>1996</v>
      </c>
      <c r="F16" s="2">
        <v>2000</v>
      </c>
      <c r="G16" s="2">
        <v>2004</v>
      </c>
      <c r="H16" s="2">
        <v>2008</v>
      </c>
      <c r="I16" s="2">
        <v>2010</v>
      </c>
      <c r="J16" s="2">
        <v>2011</v>
      </c>
      <c r="K16" s="2">
        <v>2012</v>
      </c>
      <c r="L16" s="3">
        <v>2013</v>
      </c>
    </row>
    <row r="17" spans="1:13" s="11" customFormat="1">
      <c r="A17" s="8" t="s">
        <v>1</v>
      </c>
      <c r="B17" s="9">
        <v>5031.5880111800952</v>
      </c>
      <c r="C17" s="9">
        <v>4427.1752164591235</v>
      </c>
      <c r="D17" s="9">
        <v>4189.2971456337646</v>
      </c>
      <c r="E17" s="9">
        <v>3360.4493907805631</v>
      </c>
      <c r="F17" s="9">
        <v>4131.837829476849</v>
      </c>
      <c r="G17" s="9">
        <v>2968.9824564036744</v>
      </c>
      <c r="H17" s="9">
        <v>3896.9590718227232</v>
      </c>
      <c r="I17" s="9">
        <v>3483.1462001125014</v>
      </c>
      <c r="J17" s="10">
        <v>3533.2953214777722</v>
      </c>
      <c r="K17" s="10">
        <v>3433.4898888444245</v>
      </c>
      <c r="L17" s="11">
        <v>3334.2282803095136</v>
      </c>
    </row>
    <row r="18" spans="1:13" s="11" customFormat="1">
      <c r="A18" s="8" t="s">
        <v>2</v>
      </c>
      <c r="B18" s="12">
        <v>5500.8957599402192</v>
      </c>
      <c r="C18" s="12">
        <v>5500.8957599402192</v>
      </c>
      <c r="D18" s="12">
        <v>6164.8082285160181</v>
      </c>
      <c r="E18" s="12">
        <v>7968.2621853082901</v>
      </c>
      <c r="F18" s="12">
        <v>4995.0652397938966</v>
      </c>
      <c r="G18" s="12">
        <v>2641.3101508916325</v>
      </c>
      <c r="H18" s="12">
        <v>3085.1354749527413</v>
      </c>
      <c r="I18" s="12">
        <v>3155.2178997104093</v>
      </c>
      <c r="J18" s="12">
        <v>3060.3245743364414</v>
      </c>
      <c r="K18" s="9">
        <v>2948.2109826938072</v>
      </c>
      <c r="L18" s="28">
        <v>2822.04266442684</v>
      </c>
    </row>
    <row r="19" spans="1:13">
      <c r="A19" s="15" t="s">
        <v>3</v>
      </c>
      <c r="B19" s="16"/>
      <c r="C19" s="16"/>
      <c r="D19" s="16"/>
      <c r="E19" s="17">
        <v>1339.8349988719031</v>
      </c>
      <c r="F19" s="17">
        <v>536.43594174459326</v>
      </c>
      <c r="G19" s="17">
        <v>826.86101525214815</v>
      </c>
      <c r="H19" s="17">
        <v>809.14898543085371</v>
      </c>
      <c r="I19" s="17">
        <v>1023.2608125481307</v>
      </c>
      <c r="J19" s="17">
        <v>1054.8350174804493</v>
      </c>
      <c r="K19" s="10">
        <v>1072.4471127073457</v>
      </c>
      <c r="L19" s="13">
        <v>1152.223380220516</v>
      </c>
    </row>
    <row r="20" spans="1:13">
      <c r="A20" s="13" t="s">
        <v>4</v>
      </c>
      <c r="B20" s="9">
        <v>760.65637301246875</v>
      </c>
      <c r="C20" s="9">
        <v>1010.9557777758484</v>
      </c>
      <c r="D20" s="9">
        <v>1599.1150978814303</v>
      </c>
      <c r="E20" s="9">
        <v>2314.5581864967471</v>
      </c>
      <c r="F20" s="9">
        <v>1728.8963126933834</v>
      </c>
      <c r="G20" s="9">
        <v>2205.6926218266995</v>
      </c>
      <c r="H20" s="9">
        <v>1947.885301693125</v>
      </c>
      <c r="I20" s="9">
        <v>1978.7694639836598</v>
      </c>
      <c r="J20" s="9">
        <v>1920.157829712098</v>
      </c>
      <c r="K20" s="11">
        <v>1799.2580027236077</v>
      </c>
      <c r="L20" s="11">
        <v>1740.370860819834</v>
      </c>
    </row>
    <row r="21" spans="1:13">
      <c r="A21" s="15" t="s">
        <v>5</v>
      </c>
      <c r="B21" s="9">
        <v>2183.9304137999175</v>
      </c>
      <c r="C21" s="9">
        <v>1987.8590106289801</v>
      </c>
      <c r="D21" s="9">
        <v>1596.8815789072801</v>
      </c>
      <c r="E21" s="9">
        <v>1481.7183055453299</v>
      </c>
      <c r="F21" s="9">
        <v>1355.2785081315001</v>
      </c>
      <c r="G21" s="9">
        <v>1294.31350787459</v>
      </c>
      <c r="H21" s="9">
        <v>1534.0054111859399</v>
      </c>
      <c r="I21" s="9">
        <v>1657.92475308954</v>
      </c>
      <c r="J21" s="9">
        <v>1725.5362845181101</v>
      </c>
      <c r="K21" s="9">
        <v>1680.93109070375</v>
      </c>
      <c r="L21" s="9">
        <v>1808.8825131835199</v>
      </c>
      <c r="M21" s="9"/>
    </row>
    <row r="22" spans="1:13">
      <c r="A22" s="15" t="s">
        <v>6</v>
      </c>
      <c r="C22" s="10">
        <v>1787.9884168665571</v>
      </c>
      <c r="D22" s="10">
        <v>1385.5910499881627</v>
      </c>
      <c r="E22" s="10">
        <v>1443.3322818227364</v>
      </c>
      <c r="F22" s="10">
        <v>709.60935608889054</v>
      </c>
      <c r="G22" s="10">
        <v>1072.312740932259</v>
      </c>
      <c r="H22" s="10">
        <v>1434.5500172445002</v>
      </c>
      <c r="I22" s="10">
        <v>1598.432120153843</v>
      </c>
      <c r="J22" s="10">
        <v>1834.5788800923594</v>
      </c>
      <c r="K22" s="10">
        <v>1760.4045568866256</v>
      </c>
      <c r="L22" s="10">
        <v>1965.3619252862259</v>
      </c>
    </row>
    <row r="23" spans="1:13" s="30" customFormat="1">
      <c r="A23" s="15" t="s">
        <v>8</v>
      </c>
      <c r="B23" s="20">
        <v>2467.1300079591197</v>
      </c>
      <c r="C23" s="20">
        <v>2298.9776520609844</v>
      </c>
      <c r="D23" s="20">
        <v>2039.5643011180412</v>
      </c>
      <c r="E23" s="20">
        <v>2026.8308786661869</v>
      </c>
      <c r="F23" s="20">
        <v>2202.3611544137948</v>
      </c>
      <c r="G23" s="29">
        <v>2229.4666056696465</v>
      </c>
      <c r="H23" s="29">
        <v>2343.3170457883666</v>
      </c>
      <c r="I23" s="29">
        <v>2465.2690304568564</v>
      </c>
      <c r="J23" s="29">
        <v>2413.7721879312066</v>
      </c>
      <c r="K23" s="29">
        <v>2492.4929837070836</v>
      </c>
      <c r="L23" s="29">
        <v>2452.6263980218159</v>
      </c>
    </row>
    <row r="24" spans="1:13">
      <c r="A24" s="15" t="s">
        <v>9</v>
      </c>
      <c r="B24" s="9">
        <v>1116.6144244279585</v>
      </c>
      <c r="C24" s="9">
        <v>904.74391572049888</v>
      </c>
      <c r="D24" s="9">
        <v>880.34848689121281</v>
      </c>
      <c r="E24" s="9">
        <v>968.36208100312842</v>
      </c>
      <c r="F24" s="9">
        <v>931.54068344891982</v>
      </c>
      <c r="G24" s="9">
        <v>1022.2870410447542</v>
      </c>
      <c r="H24" s="9">
        <v>1100.6084399387023</v>
      </c>
      <c r="I24" s="10">
        <v>990.87802125477083</v>
      </c>
      <c r="J24" s="10">
        <v>895.52542784724187</v>
      </c>
      <c r="K24" s="10">
        <v>873.04623400160961</v>
      </c>
      <c r="L24" s="19">
        <v>963.79256361321018</v>
      </c>
    </row>
    <row r="25" spans="1:13">
      <c r="A25" s="15" t="s">
        <v>10</v>
      </c>
      <c r="B25" s="9">
        <v>1314.8526441598092</v>
      </c>
      <c r="C25" s="9">
        <v>1371.1573919278687</v>
      </c>
      <c r="D25" s="9">
        <v>1562.0762518910769</v>
      </c>
      <c r="E25" s="21">
        <v>1497.7897245768743</v>
      </c>
      <c r="F25" s="21">
        <v>1330.4274795745032</v>
      </c>
      <c r="G25" s="21">
        <v>1457.0390184777207</v>
      </c>
      <c r="H25" s="21">
        <v>1596.419855638648</v>
      </c>
      <c r="I25" s="21">
        <v>1545.5517493248583</v>
      </c>
      <c r="J25" s="21">
        <v>1571.7009142369482</v>
      </c>
      <c r="K25" s="10">
        <v>1328.3205142126237</v>
      </c>
      <c r="L25" s="10">
        <v>1358.1143538671886</v>
      </c>
    </row>
    <row r="26" spans="1:13">
      <c r="A26" s="15" t="s">
        <v>11</v>
      </c>
      <c r="B26" s="13">
        <v>529.88555634621423</v>
      </c>
      <c r="C26" s="13">
        <v>2314.6444120707602</v>
      </c>
      <c r="D26" s="13">
        <v>1785.920066838836</v>
      </c>
      <c r="E26" s="13">
        <v>782.18798526882711</v>
      </c>
      <c r="F26" s="13">
        <v>733.80639053254458</v>
      </c>
      <c r="G26" s="13">
        <v>386.5900540709502</v>
      </c>
      <c r="H26" s="10">
        <v>265.0912568964514</v>
      </c>
      <c r="I26" s="13">
        <v>291.81162318696653</v>
      </c>
      <c r="J26" s="13">
        <v>284.36097144976412</v>
      </c>
      <c r="K26" s="10">
        <v>220.31137915293274</v>
      </c>
      <c r="L26" s="10">
        <v>230.66241869741859</v>
      </c>
    </row>
    <row r="27" spans="1:13">
      <c r="A27" s="15" t="s">
        <v>14</v>
      </c>
      <c r="B27" s="9">
        <v>2321.2131430776599</v>
      </c>
      <c r="C27" s="10">
        <v>1832.5491612718574</v>
      </c>
      <c r="D27" s="13">
        <v>1765.2421384039908</v>
      </c>
      <c r="E27" s="13">
        <v>1404</v>
      </c>
      <c r="F27" s="13">
        <v>1446.4936406766928</v>
      </c>
      <c r="G27" s="10">
        <v>1341.2</v>
      </c>
      <c r="H27" s="10">
        <v>1287</v>
      </c>
      <c r="I27" s="10">
        <v>1206</v>
      </c>
      <c r="J27" s="10">
        <v>1382</v>
      </c>
      <c r="K27" s="10">
        <v>1362.1</v>
      </c>
      <c r="L27" s="10">
        <v>1404.9</v>
      </c>
    </row>
    <row r="28" spans="1:13">
      <c r="A28" s="15"/>
    </row>
    <row r="29" spans="1:13" s="33" customFormat="1" ht="17">
      <c r="A29" s="23" t="s">
        <v>15</v>
      </c>
      <c r="B29" s="31"/>
      <c r="C29" s="24"/>
      <c r="D29" s="24"/>
      <c r="E29" s="24"/>
      <c r="F29" s="24"/>
      <c r="G29" s="24"/>
      <c r="H29" s="24"/>
      <c r="I29" s="24"/>
      <c r="J29" s="24"/>
      <c r="K29" s="24"/>
      <c r="L29" s="32"/>
    </row>
    <row r="30" spans="1:13" s="34" customFormat="1">
      <c r="A30" s="2"/>
      <c r="B30" s="2">
        <v>1984</v>
      </c>
      <c r="C30" s="2">
        <v>1988</v>
      </c>
      <c r="D30" s="2">
        <v>1992</v>
      </c>
      <c r="E30" s="2">
        <v>1996</v>
      </c>
      <c r="F30" s="2">
        <v>2000</v>
      </c>
      <c r="G30" s="2">
        <v>2004</v>
      </c>
      <c r="H30" s="2">
        <v>2008</v>
      </c>
      <c r="I30" s="2">
        <v>2010</v>
      </c>
      <c r="J30" s="2">
        <v>2011</v>
      </c>
      <c r="K30" s="2">
        <v>2012</v>
      </c>
      <c r="L30" s="3">
        <v>2013</v>
      </c>
    </row>
    <row r="31" spans="1:13" s="11" customFormat="1">
      <c r="A31" s="35" t="s">
        <v>16</v>
      </c>
      <c r="B31" s="9">
        <v>46.637682796002501</v>
      </c>
      <c r="C31" s="10">
        <v>40.759921217670744</v>
      </c>
      <c r="D31" s="13">
        <v>39.787889565109666</v>
      </c>
      <c r="E31" s="13">
        <v>34.609151527929434</v>
      </c>
      <c r="F31" s="13">
        <v>33.518552400055114</v>
      </c>
      <c r="G31" s="13">
        <v>30.932020517207796</v>
      </c>
      <c r="H31" s="36">
        <v>26.795740769442062</v>
      </c>
      <c r="I31" s="13">
        <v>25.426461027977727</v>
      </c>
      <c r="J31" s="13">
        <v>27.812125297101709</v>
      </c>
      <c r="K31" s="13">
        <v>27.336513783880196</v>
      </c>
      <c r="L31" s="13">
        <v>27.866976838187522</v>
      </c>
    </row>
    <row r="32" spans="1:13" s="11" customFormat="1">
      <c r="A32" s="37" t="s">
        <v>17</v>
      </c>
      <c r="B32" s="9">
        <v>64.682965388741493</v>
      </c>
      <c r="C32" s="10">
        <v>59.080700057013537</v>
      </c>
      <c r="D32" s="13">
        <v>58.065830959012487</v>
      </c>
      <c r="E32" s="13">
        <v>55.568737157116644</v>
      </c>
      <c r="F32" s="13">
        <v>58.748551564310539</v>
      </c>
      <c r="G32" s="13">
        <v>59.881640307223421</v>
      </c>
      <c r="H32" s="21">
        <v>63.081911467052961</v>
      </c>
      <c r="I32" s="13">
        <v>62.743382095549634</v>
      </c>
      <c r="J32" s="13">
        <v>66.975783092695721</v>
      </c>
      <c r="K32" s="10">
        <v>66.484098006365528</v>
      </c>
      <c r="L32" s="10">
        <v>67.134816115081932</v>
      </c>
    </row>
    <row r="33" spans="1:23" s="11" customFormat="1" ht="16" customHeight="1">
      <c r="A33" s="35" t="s">
        <v>18</v>
      </c>
      <c r="B33" s="9">
        <v>76.554888846684904</v>
      </c>
      <c r="C33" s="10">
        <v>73.800124393151478</v>
      </c>
      <c r="D33" s="13">
        <v>74.275815494291621</v>
      </c>
      <c r="E33" s="13">
        <v>70.117473149140721</v>
      </c>
      <c r="F33" s="13">
        <v>74.233091419162037</v>
      </c>
      <c r="G33" s="13">
        <v>76.876129076611079</v>
      </c>
      <c r="H33" s="36">
        <v>82.101748285550755</v>
      </c>
      <c r="I33" s="13">
        <v>79.822708700422723</v>
      </c>
      <c r="J33" s="13">
        <v>82.513758898861226</v>
      </c>
      <c r="K33" s="13">
        <v>82.150153475014662</v>
      </c>
      <c r="L33" s="13">
        <v>83.079996111743185</v>
      </c>
    </row>
    <row r="34" spans="1:23" s="11" customFormat="1" ht="14" customHeight="1">
      <c r="A34" s="35" t="s">
        <v>19</v>
      </c>
      <c r="B34" s="9">
        <v>2321.2131430776599</v>
      </c>
      <c r="C34" s="10">
        <v>1832.5491612718574</v>
      </c>
      <c r="D34" s="13">
        <v>1765.2421384039908</v>
      </c>
      <c r="E34" s="38">
        <v>1404</v>
      </c>
      <c r="F34" s="13">
        <v>1446.4936406766928</v>
      </c>
      <c r="G34" s="13">
        <v>1341.1876856493761</v>
      </c>
      <c r="H34" s="10">
        <v>1287.0411996252305</v>
      </c>
      <c r="I34" s="10">
        <v>1205.9693521228835</v>
      </c>
      <c r="J34" s="13">
        <v>1381.2544823022804</v>
      </c>
      <c r="K34" s="10">
        <v>1359.4746967391584</v>
      </c>
      <c r="L34" s="10">
        <v>1393.0980290275597</v>
      </c>
    </row>
    <row r="35" spans="1:23" s="11" customFormat="1" ht="14" customHeight="1">
      <c r="A35" s="35"/>
      <c r="B35" s="9"/>
      <c r="C35" s="10"/>
      <c r="D35" s="13"/>
      <c r="E35" s="38"/>
      <c r="F35" s="13"/>
      <c r="G35" s="13"/>
      <c r="H35" s="10"/>
      <c r="I35" s="10"/>
      <c r="J35" s="13"/>
      <c r="K35" s="10"/>
      <c r="L35" s="13"/>
    </row>
    <row r="36" spans="1:23" s="33" customFormat="1" ht="17">
      <c r="A36" s="39" t="s">
        <v>20</v>
      </c>
      <c r="B36" s="31"/>
      <c r="C36" s="24"/>
      <c r="D36" s="24"/>
      <c r="E36" s="24"/>
      <c r="F36" s="24"/>
      <c r="G36" s="24"/>
      <c r="H36" s="24"/>
      <c r="I36" s="24"/>
      <c r="J36" s="24"/>
      <c r="K36" s="24"/>
      <c r="L36" s="32"/>
    </row>
    <row r="37" spans="1:23" s="27" customFormat="1">
      <c r="A37" s="2"/>
      <c r="B37" s="2">
        <v>1984</v>
      </c>
      <c r="C37" s="2">
        <v>1988</v>
      </c>
      <c r="D37" s="2">
        <v>1992</v>
      </c>
      <c r="E37" s="2">
        <v>1996</v>
      </c>
      <c r="F37" s="2">
        <v>2000</v>
      </c>
      <c r="G37" s="2">
        <v>2004</v>
      </c>
      <c r="H37" s="2">
        <v>2008</v>
      </c>
      <c r="I37" s="2">
        <v>2010</v>
      </c>
      <c r="J37" s="2">
        <v>2011</v>
      </c>
      <c r="K37" s="2">
        <v>2012</v>
      </c>
      <c r="L37" s="3">
        <v>2013</v>
      </c>
      <c r="M37" s="34"/>
    </row>
    <row r="38" spans="1:23">
      <c r="A38" s="35" t="s">
        <v>16</v>
      </c>
      <c r="B38" s="10">
        <v>16.662744544327825</v>
      </c>
      <c r="C38" s="10">
        <v>14.665159320295562</v>
      </c>
      <c r="D38" s="10">
        <v>13.928483983946688</v>
      </c>
      <c r="E38" s="10">
        <v>10.433842750854613</v>
      </c>
      <c r="F38" s="10">
        <v>9.486812397082371</v>
      </c>
      <c r="G38" s="10">
        <v>13.987774338283888</v>
      </c>
      <c r="H38" s="10">
        <v>11.1523023118382</v>
      </c>
      <c r="I38" s="10">
        <v>15.067859765550629</v>
      </c>
      <c r="J38" s="10">
        <v>16.782553071523459</v>
      </c>
      <c r="K38" s="10">
        <v>15.849650770881601</v>
      </c>
      <c r="L38" s="14">
        <v>17.775636004456306</v>
      </c>
      <c r="N38" s="13"/>
    </row>
    <row r="39" spans="1:23">
      <c r="A39" s="37" t="s">
        <v>17</v>
      </c>
      <c r="B39" s="10">
        <v>37.908096829356296</v>
      </c>
      <c r="C39" s="10">
        <v>38.613319036852289</v>
      </c>
      <c r="D39" s="10">
        <v>34.589139529684786</v>
      </c>
      <c r="E39" s="10">
        <v>34.433440579127286</v>
      </c>
      <c r="F39" s="10">
        <v>33.303153594124005</v>
      </c>
      <c r="G39" s="10">
        <v>44.724096553163371</v>
      </c>
      <c r="H39" s="10">
        <v>39.846351080354097</v>
      </c>
      <c r="I39" s="10">
        <v>45.515453169055576</v>
      </c>
      <c r="J39" s="10">
        <v>54.546981906835761</v>
      </c>
      <c r="K39" s="10">
        <v>50.060656321005013</v>
      </c>
      <c r="L39" s="14">
        <v>51.4</v>
      </c>
      <c r="N39" s="13"/>
    </row>
    <row r="40" spans="1:23">
      <c r="A40" s="35" t="s">
        <v>18</v>
      </c>
      <c r="B40" s="10">
        <v>54.188042233413341</v>
      </c>
      <c r="C40" s="10">
        <v>59.734038833593623</v>
      </c>
      <c r="D40" s="10">
        <v>59.381287458615873</v>
      </c>
      <c r="E40" s="10">
        <v>53.93876935451437</v>
      </c>
      <c r="F40" s="10">
        <v>58.624709284230889</v>
      </c>
      <c r="G40" s="10">
        <v>71.752721644464543</v>
      </c>
      <c r="H40" s="10">
        <v>68.548311573399801</v>
      </c>
      <c r="I40" s="10">
        <v>68.468705330565129</v>
      </c>
      <c r="J40" s="10">
        <v>76.483123586217275</v>
      </c>
      <c r="K40" s="10">
        <v>71.02392912876229</v>
      </c>
      <c r="L40" s="40">
        <v>72.8</v>
      </c>
      <c r="N40" s="13"/>
    </row>
    <row r="41" spans="1:23">
      <c r="A41" s="35" t="s">
        <v>19</v>
      </c>
      <c r="B41" s="10">
        <v>494.7880130207426</v>
      </c>
      <c r="C41" s="10">
        <v>494.33297240105986</v>
      </c>
      <c r="D41" s="10">
        <v>479.37221275005641</v>
      </c>
      <c r="E41" s="10">
        <v>406.528460643931</v>
      </c>
      <c r="F41" s="10">
        <v>417.08836619183774</v>
      </c>
      <c r="G41" s="10">
        <v>673.54174051584585</v>
      </c>
      <c r="H41" s="10">
        <v>571.17325729833999</v>
      </c>
      <c r="I41" s="14">
        <v>657.38455224208133</v>
      </c>
      <c r="J41" s="10">
        <v>876.1838697070159</v>
      </c>
      <c r="K41" s="10">
        <v>741.96669537933951</v>
      </c>
      <c r="L41" s="10">
        <v>722.27051854327306</v>
      </c>
      <c r="N41" s="13"/>
    </row>
    <row r="42" spans="1:23">
      <c r="H42" s="36"/>
      <c r="N42" s="13"/>
    </row>
    <row r="43" spans="1:23" s="33" customFormat="1" ht="17">
      <c r="A43" s="39" t="s">
        <v>21</v>
      </c>
      <c r="B43" s="31"/>
      <c r="C43" s="31"/>
      <c r="D43" s="31"/>
      <c r="E43" s="31"/>
      <c r="F43" s="31"/>
      <c r="G43" s="31"/>
      <c r="H43" s="31"/>
      <c r="I43" s="31"/>
      <c r="J43" s="31"/>
      <c r="K43" s="32"/>
      <c r="L43" s="32"/>
      <c r="M43" s="42"/>
      <c r="N43" s="43"/>
      <c r="O43" s="43"/>
      <c r="P43" s="43"/>
      <c r="Q43" s="31"/>
      <c r="R43" s="31"/>
      <c r="S43" s="31"/>
      <c r="T43" s="31"/>
      <c r="U43" s="31"/>
      <c r="V43" s="31"/>
      <c r="W43" s="31"/>
    </row>
    <row r="44" spans="1:23" s="34" customFormat="1">
      <c r="A44" s="44"/>
      <c r="B44" s="44">
        <v>2004</v>
      </c>
      <c r="C44" s="44">
        <v>2005</v>
      </c>
      <c r="D44" s="44">
        <v>2006</v>
      </c>
      <c r="E44" s="44">
        <v>2008</v>
      </c>
      <c r="F44" s="44">
        <v>2009</v>
      </c>
      <c r="G44" s="44">
        <v>2010</v>
      </c>
      <c r="H44" s="45">
        <v>2011</v>
      </c>
      <c r="I44" s="45">
        <v>2012</v>
      </c>
      <c r="J44" s="3">
        <v>2013</v>
      </c>
      <c r="K44" s="46"/>
      <c r="L44" s="47"/>
      <c r="M44" s="48"/>
      <c r="P44" s="46"/>
      <c r="Q44" s="3"/>
      <c r="R44" s="46"/>
      <c r="S44" s="46"/>
      <c r="V44" s="46"/>
      <c r="W44" s="47"/>
    </row>
    <row r="45" spans="1:23">
      <c r="A45" s="41" t="s">
        <v>22</v>
      </c>
      <c r="B45" s="12">
        <v>62</v>
      </c>
      <c r="C45" s="12">
        <v>60</v>
      </c>
      <c r="D45" s="12">
        <v>66</v>
      </c>
      <c r="E45" s="12">
        <v>79</v>
      </c>
      <c r="F45" s="12">
        <v>81.099999999999994</v>
      </c>
      <c r="G45" s="12">
        <v>82.4</v>
      </c>
      <c r="H45" s="10">
        <v>81.099999999999994</v>
      </c>
      <c r="I45" s="10">
        <v>67.900000000000006</v>
      </c>
      <c r="J45" s="10">
        <v>70.454999999999998</v>
      </c>
      <c r="K45" s="13"/>
      <c r="O45" s="49"/>
      <c r="P45" s="29"/>
      <c r="Q45" s="11"/>
    </row>
    <row r="46" spans="1:23">
      <c r="A46" s="41" t="s">
        <v>23</v>
      </c>
      <c r="B46" s="12">
        <v>12</v>
      </c>
      <c r="C46" s="12">
        <v>17</v>
      </c>
      <c r="D46" s="12">
        <v>14</v>
      </c>
      <c r="E46" s="12">
        <v>5</v>
      </c>
      <c r="F46" s="12">
        <v>4.4000000000000004</v>
      </c>
      <c r="G46" s="12">
        <v>5.9</v>
      </c>
      <c r="H46" s="10">
        <v>8.6</v>
      </c>
      <c r="I46" s="10">
        <v>17.8</v>
      </c>
      <c r="J46" s="10">
        <v>15.025</v>
      </c>
      <c r="K46" s="13"/>
      <c r="O46" s="50"/>
      <c r="P46" s="51"/>
      <c r="Q46" s="52"/>
      <c r="R46" s="52"/>
      <c r="S46" s="52"/>
      <c r="T46" s="52"/>
      <c r="U46" s="52"/>
    </row>
    <row r="47" spans="1:23">
      <c r="A47" s="41" t="s">
        <v>24</v>
      </c>
      <c r="B47" s="12">
        <v>15</v>
      </c>
      <c r="C47" s="12">
        <v>16</v>
      </c>
      <c r="D47" s="12">
        <v>13</v>
      </c>
      <c r="E47" s="12">
        <v>4</v>
      </c>
      <c r="F47" s="12">
        <v>3.9</v>
      </c>
      <c r="G47" s="12">
        <v>4.2</v>
      </c>
      <c r="H47" s="10">
        <v>4.2</v>
      </c>
      <c r="I47" s="10">
        <v>5.4</v>
      </c>
      <c r="J47" s="10">
        <v>3.45</v>
      </c>
      <c r="O47" s="49"/>
      <c r="P47" s="29"/>
      <c r="Q47" s="29"/>
    </row>
    <row r="48" spans="1:23">
      <c r="A48" s="41" t="s">
        <v>25</v>
      </c>
      <c r="B48" s="12">
        <v>4</v>
      </c>
      <c r="C48" s="12">
        <v>4</v>
      </c>
      <c r="D48" s="12">
        <v>2</v>
      </c>
      <c r="E48" s="12">
        <v>2</v>
      </c>
      <c r="F48" s="12">
        <v>1.9</v>
      </c>
      <c r="G48" s="12"/>
      <c r="H48" s="10">
        <v>3.7</v>
      </c>
      <c r="I48" s="10">
        <v>6.2</v>
      </c>
      <c r="J48" s="10">
        <v>4.4749999999999996</v>
      </c>
    </row>
    <row r="49" spans="1:23">
      <c r="A49" s="41" t="s">
        <v>26</v>
      </c>
      <c r="B49" s="12">
        <v>7</v>
      </c>
      <c r="C49" s="12">
        <v>3</v>
      </c>
      <c r="D49" s="12">
        <v>5</v>
      </c>
      <c r="E49" s="12">
        <v>10</v>
      </c>
      <c r="F49" s="12">
        <v>8.6999999999999993</v>
      </c>
      <c r="G49" s="12">
        <v>6</v>
      </c>
      <c r="H49" s="19">
        <v>2.4</v>
      </c>
      <c r="I49" s="10">
        <v>2.7</v>
      </c>
      <c r="J49" s="10">
        <v>6.6</v>
      </c>
      <c r="M49" s="53"/>
      <c r="N49" s="53"/>
      <c r="V49" s="53"/>
      <c r="W49" s="53"/>
    </row>
    <row r="50" spans="1:23">
      <c r="A50" s="41" t="s">
        <v>27</v>
      </c>
      <c r="B50" s="12">
        <v>93</v>
      </c>
      <c r="C50" s="12">
        <v>97</v>
      </c>
      <c r="D50" s="12">
        <v>93</v>
      </c>
      <c r="E50" s="12">
        <v>90</v>
      </c>
      <c r="F50" s="12">
        <v>91.3</v>
      </c>
      <c r="G50" s="12">
        <v>98.4</v>
      </c>
      <c r="H50" s="10">
        <f>SUM(H45+H46+H47+H48)</f>
        <v>97.6</v>
      </c>
      <c r="I50" s="19">
        <v>97.300000000000011</v>
      </c>
      <c r="J50" s="10">
        <v>93.405000000000001</v>
      </c>
      <c r="M50" s="11"/>
      <c r="N50" s="11"/>
      <c r="V50" s="11"/>
      <c r="W50" s="11"/>
    </row>
    <row r="51" spans="1:23">
      <c r="A51" s="41" t="s">
        <v>28</v>
      </c>
      <c r="B51" s="12">
        <v>4229</v>
      </c>
      <c r="C51" s="12">
        <v>4161</v>
      </c>
      <c r="D51" s="12">
        <v>4725</v>
      </c>
      <c r="E51" s="12">
        <v>6306</v>
      </c>
      <c r="F51" s="12">
        <v>6622.5</v>
      </c>
      <c r="G51" s="12">
        <v>6844.5</v>
      </c>
      <c r="H51" s="10">
        <f>SUMSQ(H45,H46,H47,H48)</f>
        <v>6682.4999999999991</v>
      </c>
      <c r="I51" s="10">
        <v>4994.8999999999996</v>
      </c>
      <c r="J51" s="10">
        <v>5221.5857749999996</v>
      </c>
      <c r="M51" s="11"/>
      <c r="N51" s="11"/>
      <c r="V51" s="11"/>
      <c r="W51" s="11"/>
    </row>
    <row r="52" spans="1:23" s="53" customFormat="1">
      <c r="A52" s="4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38"/>
      <c r="M52" s="11"/>
      <c r="N52" s="11"/>
      <c r="V52" s="11"/>
      <c r="W52" s="11"/>
    </row>
    <row r="53" spans="1:23" s="11" customFormat="1">
      <c r="A53" s="4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3"/>
    </row>
    <row r="54" spans="1:23" s="11" customFormat="1">
      <c r="A54" s="54" t="s">
        <v>29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3"/>
      <c r="M54" s="14"/>
      <c r="N54" s="14"/>
      <c r="V54" s="14"/>
      <c r="W54" s="14"/>
    </row>
    <row r="55" spans="1:23" s="11" customFormat="1">
      <c r="A55" s="4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3"/>
      <c r="M55" s="14"/>
      <c r="N55" s="14"/>
      <c r="V55" s="14"/>
      <c r="W55" s="14"/>
    </row>
    <row r="56" spans="1:23" s="57" customFormat="1" ht="18" thickBot="1">
      <c r="A56" s="55" t="s">
        <v>30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23">
      <c r="A57" s="58" t="s">
        <v>31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</row>
    <row r="58" spans="1:23" s="63" customFormat="1">
      <c r="A58" s="60"/>
      <c r="B58" s="61">
        <v>1984</v>
      </c>
      <c r="C58" s="61">
        <v>1988</v>
      </c>
      <c r="D58" s="61">
        <v>1992</v>
      </c>
      <c r="E58" s="61">
        <v>1996</v>
      </c>
      <c r="F58" s="61">
        <v>2000</v>
      </c>
      <c r="G58" s="61">
        <v>2004</v>
      </c>
      <c r="H58" s="61">
        <v>2008</v>
      </c>
      <c r="I58" s="61">
        <v>2010</v>
      </c>
      <c r="J58" s="61">
        <v>2011</v>
      </c>
      <c r="K58" s="61">
        <v>2012</v>
      </c>
      <c r="L58" s="62">
        <v>2013</v>
      </c>
    </row>
    <row r="59" spans="1:23">
      <c r="A59" s="64" t="s">
        <v>32</v>
      </c>
      <c r="B59" s="36">
        <f>B3</f>
        <v>91.584421678266992</v>
      </c>
      <c r="C59" s="36">
        <f t="shared" ref="C59:L61" si="0">C3</f>
        <v>89.346041265081737</v>
      </c>
      <c r="D59" s="36">
        <f t="shared" si="0"/>
        <v>88.3</v>
      </c>
      <c r="E59" s="36">
        <f t="shared" si="0"/>
        <v>82.066480446927372</v>
      </c>
      <c r="F59" s="36">
        <f t="shared" si="0"/>
        <v>91.723082746626417</v>
      </c>
      <c r="G59" s="36">
        <f t="shared" si="0"/>
        <v>81.337916650594821</v>
      </c>
      <c r="H59" s="36">
        <f t="shared" si="0"/>
        <v>91.758327364663018</v>
      </c>
      <c r="I59" s="36">
        <f t="shared" si="0"/>
        <v>87.603479814393935</v>
      </c>
      <c r="J59" s="36">
        <f t="shared" si="0"/>
        <v>88.511541611356535</v>
      </c>
      <c r="K59" s="36">
        <f t="shared" si="0"/>
        <v>87.679516132838245</v>
      </c>
      <c r="L59" s="36">
        <f t="shared" si="0"/>
        <v>86.927455052717718</v>
      </c>
    </row>
    <row r="60" spans="1:23">
      <c r="A60" s="64" t="s">
        <v>33</v>
      </c>
      <c r="B60" s="65">
        <f>B4</f>
        <v>100</v>
      </c>
      <c r="C60" s="65">
        <f t="shared" si="0"/>
        <v>100</v>
      </c>
      <c r="D60" s="65">
        <f t="shared" si="0"/>
        <v>100</v>
      </c>
      <c r="E60" s="65">
        <f t="shared" si="0"/>
        <v>100</v>
      </c>
      <c r="F60" s="65">
        <f t="shared" si="0"/>
        <v>95.65</v>
      </c>
      <c r="G60" s="65">
        <f t="shared" si="0"/>
        <v>97.985869565217385</v>
      </c>
      <c r="H60" s="65">
        <f t="shared" si="0"/>
        <v>98.295061728395055</v>
      </c>
      <c r="I60" s="65">
        <f t="shared" si="0"/>
        <v>96.713888888888903</v>
      </c>
      <c r="J60" s="65">
        <f t="shared" si="0"/>
        <v>95.188601036269432</v>
      </c>
      <c r="K60" s="65">
        <f t="shared" si="0"/>
        <v>94.997194412450924</v>
      </c>
      <c r="L60" s="65">
        <f t="shared" si="0"/>
        <v>91.722497979914579</v>
      </c>
    </row>
    <row r="61" spans="1:23">
      <c r="A61" s="65" t="s">
        <v>34</v>
      </c>
      <c r="B61" s="65"/>
      <c r="C61" s="65"/>
      <c r="D61" s="65"/>
      <c r="E61" s="36">
        <f>E5</f>
        <v>57.94979079497908</v>
      </c>
      <c r="F61" s="36">
        <f t="shared" si="0"/>
        <v>38.711469873066662</v>
      </c>
      <c r="G61" s="36">
        <f t="shared" si="0"/>
        <v>50.713940323251578</v>
      </c>
      <c r="H61" s="36">
        <f t="shared" si="0"/>
        <v>51.170725978313385</v>
      </c>
      <c r="I61" s="36">
        <f t="shared" si="0"/>
        <v>57.740383031395794</v>
      </c>
      <c r="J61" s="36">
        <f t="shared" si="0"/>
        <v>58.488443355127728</v>
      </c>
      <c r="K61" s="36">
        <f t="shared" si="0"/>
        <v>58.817756078786914</v>
      </c>
      <c r="L61" s="36">
        <f t="shared" si="0"/>
        <v>61.086946915760052</v>
      </c>
    </row>
    <row r="62" spans="1:23">
      <c r="A62" s="36" t="s">
        <v>4</v>
      </c>
      <c r="B62" s="36">
        <f>B6</f>
        <v>41.114058355437663</v>
      </c>
      <c r="C62" s="36">
        <f t="shared" ref="C62:L62" si="1">C6</f>
        <v>53.809638748089142</v>
      </c>
      <c r="D62" s="36">
        <f t="shared" si="1"/>
        <v>69.171611965604939</v>
      </c>
      <c r="E62" s="36">
        <f t="shared" si="1"/>
        <v>84.976171434974233</v>
      </c>
      <c r="F62" s="36">
        <f t="shared" si="1"/>
        <v>75.164345114247411</v>
      </c>
      <c r="G62" s="36">
        <f t="shared" si="1"/>
        <v>87.109576536889321</v>
      </c>
      <c r="H62" s="36">
        <f t="shared" si="1"/>
        <v>83.329258646724682</v>
      </c>
      <c r="I62" s="36">
        <f t="shared" si="1"/>
        <v>83.954320987654327</v>
      </c>
      <c r="J62" s="36">
        <f t="shared" si="1"/>
        <v>82.849923733451334</v>
      </c>
      <c r="K62" s="36">
        <f t="shared" si="1"/>
        <v>80.41338357885121</v>
      </c>
      <c r="L62" s="36">
        <f t="shared" si="1"/>
        <v>78.857335142831701</v>
      </c>
    </row>
    <row r="63" spans="1:23">
      <c r="A63" s="66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1:23" s="70" customFormat="1">
      <c r="A64" s="68" t="s">
        <v>35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</row>
    <row r="65" spans="1:23">
      <c r="A65" s="64" t="s">
        <v>36</v>
      </c>
      <c r="B65" s="36">
        <f>B17</f>
        <v>5031.5880111800952</v>
      </c>
      <c r="C65" s="36">
        <f t="shared" ref="C65:L67" si="2">C17</f>
        <v>4427.1752164591235</v>
      </c>
      <c r="D65" s="36">
        <f t="shared" si="2"/>
        <v>4189.2971456337646</v>
      </c>
      <c r="E65" s="36">
        <f t="shared" si="2"/>
        <v>3360.4493907805631</v>
      </c>
      <c r="F65" s="36">
        <f t="shared" si="2"/>
        <v>4131.837829476849</v>
      </c>
      <c r="G65" s="36">
        <f t="shared" si="2"/>
        <v>2968.9824564036744</v>
      </c>
      <c r="H65" s="36">
        <f t="shared" si="2"/>
        <v>3896.9590718227232</v>
      </c>
      <c r="I65" s="36">
        <f t="shared" si="2"/>
        <v>3483.1462001125014</v>
      </c>
      <c r="J65" s="36">
        <f t="shared" si="2"/>
        <v>3533.2953214777722</v>
      </c>
      <c r="K65" s="36">
        <f t="shared" si="2"/>
        <v>3433.4898888444245</v>
      </c>
      <c r="L65" s="36">
        <f t="shared" si="2"/>
        <v>3334.2282803095136</v>
      </c>
    </row>
    <row r="66" spans="1:23">
      <c r="A66" s="64" t="s">
        <v>33</v>
      </c>
      <c r="B66" s="65">
        <f>B18</f>
        <v>5500.8957599402192</v>
      </c>
      <c r="C66" s="65">
        <f t="shared" si="2"/>
        <v>5500.8957599402192</v>
      </c>
      <c r="D66" s="65">
        <f t="shared" si="2"/>
        <v>6164.8082285160181</v>
      </c>
      <c r="E66" s="65">
        <f t="shared" si="2"/>
        <v>7968.2621853082901</v>
      </c>
      <c r="F66" s="65">
        <f t="shared" si="2"/>
        <v>4995.0652397938966</v>
      </c>
      <c r="G66" s="65">
        <f t="shared" si="2"/>
        <v>2641.3101508916325</v>
      </c>
      <c r="H66" s="65">
        <f t="shared" si="2"/>
        <v>3085.1354749527413</v>
      </c>
      <c r="I66" s="65">
        <f t="shared" si="2"/>
        <v>3155.2178997104093</v>
      </c>
      <c r="J66" s="65">
        <f t="shared" si="2"/>
        <v>3060.3245743364414</v>
      </c>
      <c r="K66" s="65">
        <f t="shared" si="2"/>
        <v>2948.2109826938072</v>
      </c>
      <c r="L66" s="65">
        <f t="shared" si="2"/>
        <v>2822.04266442684</v>
      </c>
    </row>
    <row r="67" spans="1:23" s="53" customFormat="1">
      <c r="A67" s="65" t="s">
        <v>37</v>
      </c>
      <c r="B67" s="65"/>
      <c r="C67" s="65"/>
      <c r="D67" s="65"/>
      <c r="E67" s="36">
        <f>E19</f>
        <v>1339.8349988719031</v>
      </c>
      <c r="F67" s="36">
        <f t="shared" si="2"/>
        <v>536.43594174459326</v>
      </c>
      <c r="G67" s="36">
        <f t="shared" si="2"/>
        <v>826.86101525214815</v>
      </c>
      <c r="H67" s="36">
        <f t="shared" si="2"/>
        <v>809.14898543085371</v>
      </c>
      <c r="I67" s="36">
        <f t="shared" si="2"/>
        <v>1023.2608125481307</v>
      </c>
      <c r="J67" s="36">
        <f t="shared" si="2"/>
        <v>1054.8350174804493</v>
      </c>
      <c r="K67" s="36">
        <f t="shared" si="2"/>
        <v>1072.4471127073457</v>
      </c>
      <c r="L67" s="36">
        <f t="shared" si="2"/>
        <v>1152.223380220516</v>
      </c>
      <c r="M67" s="14"/>
      <c r="N67" s="14"/>
      <c r="V67" s="14"/>
      <c r="W67" s="14"/>
    </row>
    <row r="68" spans="1:23" ht="16" thickBot="1">
      <c r="A68" s="71" t="s">
        <v>4</v>
      </c>
      <c r="B68" s="71">
        <f>B20</f>
        <v>760.65637301246875</v>
      </c>
      <c r="C68" s="71">
        <f t="shared" ref="C68:L68" si="3">C20</f>
        <v>1010.9557777758484</v>
      </c>
      <c r="D68" s="71">
        <f t="shared" si="3"/>
        <v>1599.1150978814303</v>
      </c>
      <c r="E68" s="71">
        <f t="shared" si="3"/>
        <v>2314.5581864967471</v>
      </c>
      <c r="F68" s="71">
        <f t="shared" si="3"/>
        <v>1728.8963126933834</v>
      </c>
      <c r="G68" s="71">
        <f t="shared" si="3"/>
        <v>2205.6926218266995</v>
      </c>
      <c r="H68" s="71">
        <f t="shared" si="3"/>
        <v>1947.885301693125</v>
      </c>
      <c r="I68" s="71">
        <f t="shared" si="3"/>
        <v>1978.7694639836598</v>
      </c>
      <c r="J68" s="71">
        <f t="shared" si="3"/>
        <v>1920.157829712098</v>
      </c>
      <c r="K68" s="71">
        <f t="shared" si="3"/>
        <v>1799.2580027236077</v>
      </c>
      <c r="L68" s="71">
        <f t="shared" si="3"/>
        <v>1740.370860819834</v>
      </c>
      <c r="O68" s="72"/>
      <c r="P68" s="72"/>
    </row>
    <row r="69" spans="1:23" s="75" customFormat="1">
      <c r="A69" s="73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</row>
    <row r="70" spans="1:23">
      <c r="A70" s="15"/>
      <c r="B70" s="13"/>
      <c r="C70" s="13"/>
      <c r="D70" s="13"/>
      <c r="E70" s="13"/>
      <c r="F70" s="13"/>
      <c r="G70" s="13"/>
      <c r="H70" s="13"/>
      <c r="I70" s="13"/>
    </row>
    <row r="71" spans="1:23" s="81" customFormat="1" ht="18" thickBot="1">
      <c r="A71" s="76" t="s">
        <v>38</v>
      </c>
      <c r="B71" s="77"/>
      <c r="C71" s="77"/>
      <c r="D71" s="77"/>
      <c r="E71" s="77"/>
      <c r="F71" s="77"/>
      <c r="G71" s="78"/>
      <c r="H71" s="77"/>
      <c r="I71" s="77"/>
      <c r="J71" s="77"/>
      <c r="K71" s="79"/>
      <c r="L71" s="79"/>
      <c r="M71" s="80"/>
      <c r="N71" s="80"/>
      <c r="V71" s="80"/>
      <c r="W71" s="80"/>
    </row>
    <row r="72" spans="1:23" s="85" customFormat="1">
      <c r="A72" s="82" t="s">
        <v>39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4"/>
    </row>
    <row r="73" spans="1:23" s="34" customFormat="1">
      <c r="A73" s="2"/>
      <c r="B73" s="2">
        <v>1984</v>
      </c>
      <c r="C73" s="2">
        <v>1988</v>
      </c>
      <c r="D73" s="2">
        <v>1992</v>
      </c>
      <c r="E73" s="2">
        <v>1996</v>
      </c>
      <c r="F73" s="2">
        <v>2000</v>
      </c>
      <c r="G73" s="2">
        <v>2004</v>
      </c>
      <c r="H73" s="2">
        <v>2008</v>
      </c>
      <c r="I73" s="2">
        <v>2010</v>
      </c>
      <c r="J73" s="2">
        <v>2011</v>
      </c>
      <c r="K73" s="2">
        <v>2012</v>
      </c>
      <c r="L73" s="45">
        <v>2013</v>
      </c>
      <c r="M73" s="1"/>
      <c r="N73" s="1"/>
      <c r="V73" s="1"/>
      <c r="W73" s="1"/>
    </row>
    <row r="74" spans="1:23" s="11" customFormat="1">
      <c r="A74" s="41" t="s">
        <v>5</v>
      </c>
      <c r="B74" s="86">
        <f>B7</f>
        <v>63.279165748456727</v>
      </c>
      <c r="C74" s="86">
        <f t="shared" ref="C74:L75" si="4">C7</f>
        <v>68.170726379957628</v>
      </c>
      <c r="D74" s="86">
        <f t="shared" si="4"/>
        <v>58.966196901439687</v>
      </c>
      <c r="E74" s="86">
        <f t="shared" si="4"/>
        <v>59.176630912607685</v>
      </c>
      <c r="F74" s="86">
        <f t="shared" si="4"/>
        <v>63.311590326440694</v>
      </c>
      <c r="G74" s="86">
        <f t="shared" si="4"/>
        <v>63.70277412353353</v>
      </c>
      <c r="H74" s="86">
        <f t="shared" si="4"/>
        <v>70</v>
      </c>
      <c r="I74" s="86">
        <f t="shared" si="4"/>
        <v>75.446807278507478</v>
      </c>
      <c r="J74" s="86">
        <f t="shared" si="4"/>
        <v>77.626997806568042</v>
      </c>
      <c r="K74" s="86">
        <f t="shared" si="4"/>
        <v>76.630864771075508</v>
      </c>
      <c r="L74" s="86">
        <f t="shared" si="4"/>
        <v>79.649854685508302</v>
      </c>
      <c r="M74" s="14"/>
      <c r="N74" s="14"/>
      <c r="V74" s="14"/>
      <c r="W74" s="14"/>
    </row>
    <row r="75" spans="1:23" s="11" customFormat="1">
      <c r="A75" s="41" t="s">
        <v>6</v>
      </c>
      <c r="B75" s="9"/>
      <c r="C75" s="9">
        <f>C8</f>
        <v>79.49438202247191</v>
      </c>
      <c r="D75" s="9">
        <f t="shared" si="4"/>
        <v>66.171707356573137</v>
      </c>
      <c r="E75" s="9">
        <f t="shared" si="4"/>
        <v>62.183963399951843</v>
      </c>
      <c r="F75" s="9">
        <f t="shared" si="4"/>
        <v>44.866663360701992</v>
      </c>
      <c r="G75" s="9">
        <f t="shared" si="4"/>
        <v>59.868264638647766</v>
      </c>
      <c r="H75" s="9">
        <f t="shared" si="4"/>
        <v>71.34315442348219</v>
      </c>
      <c r="I75" s="9">
        <f t="shared" si="4"/>
        <v>74.651989282281221</v>
      </c>
      <c r="J75" s="9">
        <f t="shared" si="4"/>
        <v>80.013912945573367</v>
      </c>
      <c r="K75" s="9">
        <f t="shared" si="4"/>
        <v>78.419778822745414</v>
      </c>
      <c r="L75" s="9">
        <f t="shared" si="4"/>
        <v>75.025805464393258</v>
      </c>
      <c r="M75" s="14"/>
      <c r="N75" s="14"/>
      <c r="V75" s="14"/>
      <c r="W75" s="14"/>
    </row>
    <row r="76" spans="1:23" s="53" customFormat="1">
      <c r="A76" s="41" t="s">
        <v>8</v>
      </c>
      <c r="B76" s="9">
        <f>B9</f>
        <v>66.222669908560135</v>
      </c>
      <c r="C76" s="9">
        <f t="shared" ref="C76:L79" si="5">C9</f>
        <v>67.300071369760317</v>
      </c>
      <c r="D76" s="9">
        <f t="shared" si="5"/>
        <v>66.8150459841968</v>
      </c>
      <c r="E76" s="9">
        <f t="shared" si="5"/>
        <v>70.469934211613051</v>
      </c>
      <c r="F76" s="9">
        <f t="shared" si="5"/>
        <v>81.487181524245173</v>
      </c>
      <c r="G76" s="9">
        <f t="shared" si="5"/>
        <v>84.815707840880307</v>
      </c>
      <c r="H76" s="9">
        <f t="shared" si="5"/>
        <v>86.229549679315625</v>
      </c>
      <c r="I76" s="9">
        <f t="shared" si="5"/>
        <v>87.809088577381516</v>
      </c>
      <c r="J76" s="9">
        <f t="shared" si="5"/>
        <v>86.335147101407486</v>
      </c>
      <c r="K76" s="9">
        <f t="shared" si="5"/>
        <v>86.07049798077179</v>
      </c>
      <c r="L76" s="9">
        <f t="shared" si="5"/>
        <v>85.552354671244643</v>
      </c>
      <c r="M76" s="30"/>
      <c r="N76" s="30"/>
      <c r="V76" s="30"/>
      <c r="W76" s="30"/>
    </row>
    <row r="77" spans="1:23">
      <c r="A77" s="41" t="s">
        <v>9</v>
      </c>
      <c r="B77" s="9">
        <f>B10</f>
        <v>47.378221728943139</v>
      </c>
      <c r="C77" s="9">
        <f t="shared" si="5"/>
        <v>44.334423428407355</v>
      </c>
      <c r="D77" s="9">
        <f t="shared" si="5"/>
        <v>45.926412551691058</v>
      </c>
      <c r="E77" s="9">
        <f t="shared" si="5"/>
        <v>47.749593738569622</v>
      </c>
      <c r="F77" s="9">
        <f t="shared" si="5"/>
        <v>53.609317897672632</v>
      </c>
      <c r="G77" s="9">
        <f t="shared" si="5"/>
        <v>57.582137693038035</v>
      </c>
      <c r="H77" s="9">
        <f t="shared" si="5"/>
        <v>61.710216864142069</v>
      </c>
      <c r="I77" s="9">
        <f t="shared" si="5"/>
        <v>58.036196074199196</v>
      </c>
      <c r="J77" s="9">
        <f t="shared" si="5"/>
        <v>53.993558489977353</v>
      </c>
      <c r="K77" s="9">
        <f t="shared" si="5"/>
        <v>53.138349009385806</v>
      </c>
      <c r="L77" s="9">
        <f t="shared" si="5"/>
        <v>56.8195747112118</v>
      </c>
    </row>
    <row r="78" spans="1:23">
      <c r="A78" s="41" t="s">
        <v>10</v>
      </c>
      <c r="B78" s="9">
        <f>B11</f>
        <v>64.305128575327998</v>
      </c>
      <c r="C78" s="9">
        <f t="shared" si="5"/>
        <v>67.242100312383258</v>
      </c>
      <c r="D78" s="9">
        <f t="shared" si="5"/>
        <v>70.158705239565279</v>
      </c>
      <c r="E78" s="9">
        <f t="shared" si="5"/>
        <v>66.721782477341392</v>
      </c>
      <c r="F78" s="9">
        <f t="shared" si="5"/>
        <v>67.884093732596483</v>
      </c>
      <c r="G78" s="9">
        <f t="shared" si="5"/>
        <v>69.498211566783738</v>
      </c>
      <c r="H78" s="9">
        <f t="shared" si="5"/>
        <v>74.521218466016762</v>
      </c>
      <c r="I78" s="9">
        <f t="shared" si="5"/>
        <v>73.259594036947917</v>
      </c>
      <c r="J78" s="9">
        <f t="shared" si="5"/>
        <v>74.121871766215492</v>
      </c>
      <c r="K78" s="9">
        <f t="shared" si="5"/>
        <v>67.256864738904781</v>
      </c>
      <c r="L78" s="9">
        <f t="shared" si="5"/>
        <v>67.443740304104267</v>
      </c>
    </row>
    <row r="79" spans="1:23" s="30" customFormat="1">
      <c r="A79" s="41" t="s">
        <v>11</v>
      </c>
      <c r="B79" s="10">
        <f>B12</f>
        <v>40.54474708171206</v>
      </c>
      <c r="C79" s="10">
        <f t="shared" si="5"/>
        <v>74.56774193548388</v>
      </c>
      <c r="D79" s="10">
        <f t="shared" si="5"/>
        <v>66.737096287352855</v>
      </c>
      <c r="E79" s="10">
        <f t="shared" si="5"/>
        <v>47.280458860759488</v>
      </c>
      <c r="F79" s="10">
        <f t="shared" si="5"/>
        <v>43.123076923076923</v>
      </c>
      <c r="G79" s="10">
        <f t="shared" si="5"/>
        <v>32.353418872827682</v>
      </c>
      <c r="H79" s="10">
        <f t="shared" si="5"/>
        <v>26.724858002004673</v>
      </c>
      <c r="I79" s="10">
        <f t="shared" si="5"/>
        <v>28.305926446474583</v>
      </c>
      <c r="J79" s="10">
        <f t="shared" si="5"/>
        <v>28.231321839080458</v>
      </c>
      <c r="K79" s="10">
        <f t="shared" si="5"/>
        <v>25.076190476190479</v>
      </c>
      <c r="L79" s="10">
        <f t="shared" si="5"/>
        <v>25.532848765573647</v>
      </c>
      <c r="M79" s="14"/>
      <c r="N79" s="14"/>
      <c r="V79" s="14"/>
      <c r="W79" s="14"/>
    </row>
    <row r="80" spans="1:23">
      <c r="A80" s="8"/>
      <c r="B80" s="22"/>
      <c r="C80" s="22"/>
      <c r="D80" s="22"/>
      <c r="E80" s="22"/>
      <c r="F80" s="22"/>
      <c r="G80" s="22"/>
      <c r="H80" s="22"/>
      <c r="I80" s="22"/>
      <c r="J80" s="22"/>
      <c r="K80" s="13"/>
      <c r="M80" s="11"/>
      <c r="N80" s="11"/>
      <c r="V80" s="11"/>
      <c r="W80" s="11"/>
    </row>
    <row r="81" spans="1:23" s="70" customFormat="1">
      <c r="A81" s="87" t="s">
        <v>40</v>
      </c>
      <c r="B81" s="88"/>
      <c r="C81" s="88"/>
      <c r="D81" s="88"/>
      <c r="E81" s="88"/>
      <c r="F81" s="89"/>
      <c r="G81" s="89"/>
      <c r="H81" s="88"/>
      <c r="I81" s="88"/>
      <c r="J81" s="88"/>
      <c r="K81" s="90"/>
      <c r="L81" s="90"/>
    </row>
    <row r="82" spans="1:23" s="34" customFormat="1">
      <c r="A82" s="2"/>
      <c r="B82" s="2">
        <v>1984</v>
      </c>
      <c r="C82" s="2">
        <v>1988</v>
      </c>
      <c r="D82" s="2">
        <v>1992</v>
      </c>
      <c r="E82" s="2">
        <v>1996</v>
      </c>
      <c r="F82" s="2">
        <v>2000</v>
      </c>
      <c r="G82" s="2">
        <v>2004</v>
      </c>
      <c r="H82" s="2">
        <v>2008</v>
      </c>
      <c r="I82" s="2">
        <v>2010</v>
      </c>
      <c r="J82" s="2">
        <v>2011</v>
      </c>
      <c r="K82" s="2">
        <v>2012</v>
      </c>
      <c r="L82" s="45">
        <v>2013</v>
      </c>
      <c r="M82" s="91"/>
      <c r="N82" s="91"/>
      <c r="V82" s="91"/>
      <c r="W82" s="91"/>
    </row>
    <row r="83" spans="1:23" s="11" customFormat="1">
      <c r="A83" s="15" t="s">
        <v>41</v>
      </c>
      <c r="B83" s="18">
        <f>B21</f>
        <v>2183.9304137999175</v>
      </c>
      <c r="C83" s="18">
        <f t="shared" ref="C83:L84" si="6">C21</f>
        <v>1987.8590106289801</v>
      </c>
      <c r="D83" s="18">
        <f t="shared" si="6"/>
        <v>1596.8815789072801</v>
      </c>
      <c r="E83" s="18">
        <f t="shared" si="6"/>
        <v>1481.7183055453299</v>
      </c>
      <c r="F83" s="18">
        <f t="shared" si="6"/>
        <v>1355.2785081315001</v>
      </c>
      <c r="G83" s="18">
        <f t="shared" si="6"/>
        <v>1294.31350787459</v>
      </c>
      <c r="H83" s="18">
        <f t="shared" si="6"/>
        <v>1534.0054111859399</v>
      </c>
      <c r="I83" s="18">
        <f t="shared" si="6"/>
        <v>1657.92475308954</v>
      </c>
      <c r="J83" s="18">
        <f t="shared" si="6"/>
        <v>1725.5362845181101</v>
      </c>
      <c r="K83" s="18">
        <f t="shared" si="6"/>
        <v>1680.93109070375</v>
      </c>
      <c r="L83" s="18">
        <f t="shared" si="6"/>
        <v>1808.8825131835199</v>
      </c>
      <c r="M83" s="14"/>
      <c r="N83" s="14"/>
      <c r="V83" s="14"/>
      <c r="W83" s="14"/>
    </row>
    <row r="84" spans="1:23">
      <c r="A84" s="15" t="s">
        <v>42</v>
      </c>
      <c r="C84" s="10">
        <f>C22</f>
        <v>1787.9884168665571</v>
      </c>
      <c r="D84" s="10">
        <f t="shared" si="6"/>
        <v>1385.5910499881627</v>
      </c>
      <c r="E84" s="10">
        <f t="shared" si="6"/>
        <v>1443.3322818227364</v>
      </c>
      <c r="F84" s="10">
        <f t="shared" si="6"/>
        <v>709.60935608889054</v>
      </c>
      <c r="G84" s="10">
        <f t="shared" si="6"/>
        <v>1072.312740932259</v>
      </c>
      <c r="H84" s="10">
        <f t="shared" si="6"/>
        <v>1434.5500172445002</v>
      </c>
      <c r="I84" s="10">
        <f t="shared" si="6"/>
        <v>1598.432120153843</v>
      </c>
      <c r="J84" s="10">
        <f t="shared" si="6"/>
        <v>1834.5788800923594</v>
      </c>
      <c r="K84" s="10">
        <f t="shared" si="6"/>
        <v>1760.4045568866256</v>
      </c>
      <c r="L84" s="10">
        <f t="shared" si="6"/>
        <v>1965.3619252862259</v>
      </c>
    </row>
    <row r="85" spans="1:23" s="11" customFormat="1">
      <c r="A85" s="15" t="s">
        <v>43</v>
      </c>
      <c r="B85" s="10">
        <f>B23</f>
        <v>2467.1300079591197</v>
      </c>
      <c r="C85" s="10">
        <f t="shared" ref="C85:L88" si="7">C23</f>
        <v>2298.9776520609844</v>
      </c>
      <c r="D85" s="10">
        <f t="shared" si="7"/>
        <v>2039.5643011180412</v>
      </c>
      <c r="E85" s="10">
        <f t="shared" si="7"/>
        <v>2026.8308786661869</v>
      </c>
      <c r="F85" s="10">
        <f t="shared" si="7"/>
        <v>2202.3611544137948</v>
      </c>
      <c r="G85" s="10">
        <f t="shared" si="7"/>
        <v>2229.4666056696465</v>
      </c>
      <c r="H85" s="10">
        <f t="shared" si="7"/>
        <v>2343.3170457883666</v>
      </c>
      <c r="I85" s="10">
        <f t="shared" si="7"/>
        <v>2465.2690304568564</v>
      </c>
      <c r="J85" s="10">
        <f t="shared" si="7"/>
        <v>2413.7721879312066</v>
      </c>
      <c r="K85" s="10">
        <f t="shared" si="7"/>
        <v>2492.4929837070836</v>
      </c>
      <c r="L85" s="10">
        <f t="shared" si="7"/>
        <v>2452.6263980218159</v>
      </c>
      <c r="M85" s="14"/>
      <c r="N85" s="14"/>
      <c r="V85" s="14"/>
      <c r="W85" s="14"/>
    </row>
    <row r="86" spans="1:23">
      <c r="A86" s="15" t="s">
        <v>44</v>
      </c>
      <c r="B86" s="9">
        <f>B24</f>
        <v>1116.6144244279585</v>
      </c>
      <c r="C86" s="9">
        <f t="shared" si="7"/>
        <v>904.74391572049888</v>
      </c>
      <c r="D86" s="9">
        <f t="shared" si="7"/>
        <v>880.34848689121281</v>
      </c>
      <c r="E86" s="9">
        <f t="shared" si="7"/>
        <v>968.36208100312842</v>
      </c>
      <c r="F86" s="9">
        <f t="shared" si="7"/>
        <v>931.54068344891982</v>
      </c>
      <c r="G86" s="9">
        <f t="shared" si="7"/>
        <v>1022.2870410447542</v>
      </c>
      <c r="H86" s="9">
        <f t="shared" si="7"/>
        <v>1100.6084399387023</v>
      </c>
      <c r="I86" s="9">
        <f t="shared" si="7"/>
        <v>990.87802125477083</v>
      </c>
      <c r="J86" s="9">
        <f t="shared" si="7"/>
        <v>895.52542784724187</v>
      </c>
      <c r="K86" s="9">
        <f t="shared" si="7"/>
        <v>873.04623400160961</v>
      </c>
      <c r="L86" s="9">
        <f t="shared" si="7"/>
        <v>963.79256361321018</v>
      </c>
    </row>
    <row r="87" spans="1:23">
      <c r="A87" s="15" t="s">
        <v>45</v>
      </c>
      <c r="B87" s="9">
        <f>B25</f>
        <v>1314.8526441598092</v>
      </c>
      <c r="C87" s="9">
        <f t="shared" si="7"/>
        <v>1371.1573919278687</v>
      </c>
      <c r="D87" s="9">
        <f t="shared" si="7"/>
        <v>1562.0762518910769</v>
      </c>
      <c r="E87" s="9">
        <f t="shared" si="7"/>
        <v>1497.7897245768743</v>
      </c>
      <c r="F87" s="9">
        <f t="shared" si="7"/>
        <v>1330.4274795745032</v>
      </c>
      <c r="G87" s="9">
        <f t="shared" si="7"/>
        <v>1457.0390184777207</v>
      </c>
      <c r="H87" s="9">
        <f t="shared" si="7"/>
        <v>1596.419855638648</v>
      </c>
      <c r="I87" s="9">
        <f t="shared" si="7"/>
        <v>1545.5517493248583</v>
      </c>
      <c r="J87" s="9">
        <f t="shared" si="7"/>
        <v>1571.7009142369482</v>
      </c>
      <c r="K87" s="9">
        <f t="shared" si="7"/>
        <v>1328.3205142126237</v>
      </c>
      <c r="L87" s="9">
        <f t="shared" si="7"/>
        <v>1358.1143538671886</v>
      </c>
    </row>
    <row r="88" spans="1:23" s="57" customFormat="1" ht="16" thickBot="1">
      <c r="A88" s="92" t="s">
        <v>46</v>
      </c>
      <c r="B88" s="56">
        <f>B26</f>
        <v>529.88555634621423</v>
      </c>
      <c r="C88" s="56">
        <f t="shared" si="7"/>
        <v>2314.6444120707602</v>
      </c>
      <c r="D88" s="56">
        <f t="shared" si="7"/>
        <v>1785.920066838836</v>
      </c>
      <c r="E88" s="56">
        <f t="shared" si="7"/>
        <v>782.18798526882711</v>
      </c>
      <c r="F88" s="56">
        <f t="shared" si="7"/>
        <v>733.80639053254458</v>
      </c>
      <c r="G88" s="56">
        <f t="shared" si="7"/>
        <v>386.5900540709502</v>
      </c>
      <c r="H88" s="56">
        <f t="shared" si="7"/>
        <v>265.0912568964514</v>
      </c>
      <c r="I88" s="56">
        <f t="shared" si="7"/>
        <v>291.81162318696653</v>
      </c>
      <c r="J88" s="56">
        <f t="shared" si="7"/>
        <v>284.36097144976412</v>
      </c>
      <c r="K88" s="56">
        <f t="shared" si="7"/>
        <v>220.31137915293274</v>
      </c>
      <c r="L88" s="56">
        <f t="shared" si="7"/>
        <v>230.66241869741859</v>
      </c>
    </row>
    <row r="89" spans="1:23">
      <c r="A89" s="15"/>
      <c r="B89" s="9"/>
      <c r="C89" s="9"/>
      <c r="D89" s="9"/>
      <c r="E89" s="9"/>
      <c r="F89" s="9"/>
      <c r="G89" s="9"/>
      <c r="H89" s="93"/>
      <c r="I89" s="93"/>
      <c r="J89" s="9"/>
      <c r="K89" s="13"/>
    </row>
    <row r="90" spans="1:23">
      <c r="A90" s="15"/>
      <c r="B90" s="12"/>
      <c r="C90" s="12"/>
      <c r="D90" s="12"/>
      <c r="E90" s="16"/>
      <c r="F90" s="12"/>
      <c r="G90" s="12"/>
      <c r="H90" s="94"/>
      <c r="I90" s="94"/>
      <c r="J90" s="12"/>
    </row>
    <row r="91" spans="1:23" ht="13" customHeight="1">
      <c r="A91" s="15"/>
      <c r="B91" s="16"/>
      <c r="C91" s="16"/>
      <c r="D91" s="16"/>
      <c r="E91" s="16"/>
      <c r="F91" s="16"/>
      <c r="G91" s="16"/>
      <c r="H91" s="52"/>
      <c r="I91" s="95"/>
      <c r="J91" s="16"/>
      <c r="K91" s="13"/>
      <c r="M91" s="30"/>
      <c r="N91" s="30"/>
      <c r="V91" s="30"/>
      <c r="W91" s="30"/>
    </row>
    <row r="92" spans="1:23">
      <c r="A92" s="8"/>
      <c r="B92" s="22"/>
      <c r="C92" s="22"/>
      <c r="D92" s="22"/>
      <c r="E92" s="22"/>
      <c r="F92" s="22"/>
      <c r="G92" s="22"/>
      <c r="H92" s="95"/>
      <c r="I92" s="95"/>
      <c r="J92" s="22"/>
    </row>
    <row r="93" spans="1:23">
      <c r="A93" s="15"/>
      <c r="B93" s="16"/>
      <c r="C93" s="16"/>
      <c r="D93" s="16"/>
      <c r="E93" s="16"/>
      <c r="F93" s="16"/>
      <c r="G93" s="16"/>
      <c r="H93" s="52"/>
      <c r="I93" s="52"/>
      <c r="J93" s="16"/>
    </row>
    <row r="94" spans="1:23" s="30" customFormat="1">
      <c r="A94" s="8"/>
      <c r="B94" s="10"/>
      <c r="C94" s="10"/>
      <c r="D94" s="10"/>
      <c r="E94" s="10"/>
      <c r="F94" s="10"/>
      <c r="G94" s="10"/>
      <c r="H94" s="37"/>
      <c r="I94" s="37"/>
      <c r="J94" s="10"/>
      <c r="K94" s="10"/>
      <c r="L94" s="37"/>
      <c r="M94" s="14"/>
      <c r="N94" s="14"/>
      <c r="V94" s="14"/>
      <c r="W94" s="14"/>
    </row>
    <row r="95" spans="1:23" s="10" customFormat="1">
      <c r="A95" s="15"/>
      <c r="B95" s="22"/>
      <c r="C95" s="22"/>
      <c r="D95" s="22"/>
      <c r="E95" s="22"/>
      <c r="F95" s="22"/>
      <c r="G95" s="22"/>
      <c r="H95" s="95"/>
      <c r="I95" s="95"/>
      <c r="J95" s="12"/>
    </row>
    <row r="96" spans="1:23" s="10" customFormat="1">
      <c r="A96" s="15"/>
      <c r="B96" s="16"/>
      <c r="C96" s="16"/>
      <c r="D96" s="16"/>
      <c r="E96" s="9"/>
      <c r="F96" s="9"/>
      <c r="G96" s="9"/>
      <c r="H96" s="93"/>
      <c r="I96" s="93"/>
      <c r="J96" s="9"/>
    </row>
    <row r="97" spans="1:11" s="10" customFormat="1">
      <c r="A97" s="13"/>
      <c r="B97" s="9"/>
      <c r="C97" s="9"/>
      <c r="D97" s="9"/>
      <c r="E97" s="9"/>
      <c r="F97" s="9"/>
      <c r="G97" s="9"/>
      <c r="H97" s="93"/>
      <c r="I97" s="93"/>
      <c r="J97" s="9"/>
    </row>
    <row r="98" spans="1:11" s="10" customFormat="1">
      <c r="A98" s="15"/>
      <c r="B98" s="96"/>
      <c r="C98" s="96"/>
      <c r="D98" s="96"/>
      <c r="E98" s="96"/>
      <c r="F98" s="96"/>
      <c r="G98" s="17"/>
      <c r="H98" s="97"/>
      <c r="I98" s="97"/>
      <c r="J98" s="96"/>
    </row>
    <row r="99" spans="1:11" s="10" customFormat="1">
      <c r="A99" s="15"/>
      <c r="C99" s="9"/>
      <c r="D99" s="9"/>
      <c r="E99" s="9"/>
      <c r="F99" s="9"/>
      <c r="G99" s="9"/>
      <c r="H99" s="93"/>
      <c r="I99" s="93"/>
    </row>
    <row r="100" spans="1:11" s="10" customFormat="1">
      <c r="A100" s="15"/>
      <c r="B100" s="9"/>
      <c r="C100" s="9"/>
      <c r="D100" s="9"/>
      <c r="E100" s="9"/>
      <c r="F100" s="9"/>
      <c r="G100" s="9"/>
      <c r="H100" s="93"/>
      <c r="I100" s="93"/>
      <c r="J100" s="9"/>
      <c r="K100" s="37"/>
    </row>
    <row r="101" spans="1:11" s="10" customFormat="1">
      <c r="A101" s="15"/>
      <c r="B101" s="9"/>
      <c r="C101" s="9"/>
      <c r="D101" s="9"/>
      <c r="E101" s="9"/>
      <c r="F101" s="9"/>
      <c r="G101" s="9"/>
      <c r="H101" s="93"/>
      <c r="I101" s="93"/>
      <c r="J101" s="9"/>
    </row>
    <row r="102" spans="1:11" s="10" customFormat="1">
      <c r="A102" s="15"/>
      <c r="B102" s="9"/>
      <c r="C102" s="9"/>
      <c r="D102" s="9"/>
      <c r="E102" s="9"/>
      <c r="F102" s="9"/>
      <c r="G102" s="9"/>
      <c r="H102" s="9"/>
      <c r="I102" s="9"/>
      <c r="J102" s="9"/>
    </row>
    <row r="103" spans="1:11" s="10" customFormat="1">
      <c r="A103" s="15"/>
      <c r="B103" s="12"/>
      <c r="C103" s="12"/>
      <c r="D103" s="12"/>
      <c r="E103" s="16"/>
      <c r="F103" s="16"/>
      <c r="G103" s="12"/>
      <c r="H103" s="12"/>
      <c r="I103" s="12"/>
      <c r="J103" s="12"/>
    </row>
    <row r="104" spans="1:11" s="10" customFormat="1">
      <c r="A104" s="15"/>
      <c r="B104" s="16"/>
      <c r="C104" s="16"/>
      <c r="D104" s="16"/>
      <c r="E104" s="16"/>
      <c r="F104" s="16"/>
      <c r="G104" s="16"/>
      <c r="H104" s="16"/>
      <c r="I104" s="12"/>
      <c r="J104" s="12"/>
    </row>
    <row r="107" spans="1:11" s="10" customFormat="1">
      <c r="A107" s="98"/>
      <c r="B107" s="22"/>
      <c r="C107" s="22"/>
      <c r="D107" s="22"/>
      <c r="E107" s="22"/>
      <c r="F107" s="22"/>
      <c r="G107" s="22"/>
      <c r="H107" s="22"/>
      <c r="I107" s="22"/>
      <c r="J107" s="22"/>
    </row>
    <row r="108" spans="1:11" s="10" customFormat="1">
      <c r="A108" s="8"/>
      <c r="B108" s="99"/>
      <c r="C108" s="99"/>
      <c r="D108" s="99"/>
      <c r="E108" s="99"/>
      <c r="F108" s="19"/>
      <c r="G108" s="19"/>
      <c r="H108" s="99"/>
      <c r="I108" s="99"/>
      <c r="J108" s="99"/>
    </row>
    <row r="109" spans="1:11" s="10" customFormat="1">
      <c r="A109" s="15"/>
      <c r="B109" s="17"/>
      <c r="C109" s="17"/>
      <c r="D109" s="17"/>
      <c r="E109" s="17"/>
      <c r="F109" s="17"/>
      <c r="G109" s="17"/>
      <c r="H109" s="17"/>
      <c r="I109" s="17"/>
      <c r="J109" s="17"/>
    </row>
    <row r="110" spans="1:11" s="10" customFormat="1">
      <c r="A110" s="15"/>
      <c r="B110" s="16"/>
      <c r="C110" s="16"/>
      <c r="D110" s="16"/>
      <c r="E110" s="9"/>
      <c r="F110" s="9"/>
      <c r="G110" s="9"/>
      <c r="H110" s="9"/>
      <c r="I110" s="9"/>
      <c r="J110" s="9"/>
    </row>
    <row r="111" spans="1:11" s="10" customFormat="1">
      <c r="A111" s="13"/>
      <c r="B111" s="9"/>
      <c r="C111" s="9"/>
      <c r="D111" s="9"/>
      <c r="E111" s="9"/>
      <c r="F111" s="9"/>
      <c r="G111" s="9"/>
      <c r="H111" s="9"/>
      <c r="I111" s="9"/>
      <c r="J111" s="9"/>
    </row>
    <row r="113" spans="1:10" s="10" customFormat="1">
      <c r="A113" s="100"/>
      <c r="B113" s="16"/>
      <c r="C113" s="16"/>
      <c r="D113" s="16"/>
      <c r="E113" s="16"/>
      <c r="F113" s="16"/>
      <c r="G113" s="16"/>
      <c r="H113" s="52"/>
      <c r="I113" s="52"/>
      <c r="J113" s="16"/>
    </row>
    <row r="114" spans="1:10" s="10" customFormat="1">
      <c r="A114" s="8"/>
      <c r="H114" s="37"/>
      <c r="I114" s="37"/>
    </row>
    <row r="115" spans="1:10" s="10" customFormat="1">
      <c r="A115" s="15"/>
      <c r="B115" s="22"/>
      <c r="C115" s="22"/>
      <c r="D115" s="22"/>
      <c r="E115" s="22"/>
      <c r="F115" s="22"/>
      <c r="G115" s="22"/>
      <c r="H115" s="95"/>
      <c r="I115" s="95"/>
      <c r="J115" s="12"/>
    </row>
    <row r="116" spans="1:10" s="10" customFormat="1">
      <c r="A116" s="15"/>
      <c r="B116" s="16"/>
      <c r="C116" s="16"/>
      <c r="D116" s="16"/>
      <c r="E116" s="9"/>
      <c r="F116" s="9"/>
      <c r="G116" s="9"/>
      <c r="H116" s="93"/>
      <c r="I116" s="93"/>
      <c r="J116" s="9"/>
    </row>
    <row r="117" spans="1:10" s="10" customFormat="1">
      <c r="A117" s="13"/>
      <c r="B117" s="9"/>
      <c r="C117" s="9"/>
      <c r="D117" s="9"/>
      <c r="E117" s="9"/>
      <c r="F117" s="9"/>
      <c r="G117" s="9"/>
      <c r="H117" s="93"/>
      <c r="I117" s="93"/>
      <c r="J117" s="9"/>
    </row>
  </sheetData>
  <sheetCalcPr fullCalcOnLoad="1"/>
  <mergeCells count="2">
    <mergeCell ref="A63:L63"/>
    <mergeCell ref="A64:L64"/>
  </mergeCells>
  <phoneticPr fontId="3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 &amp; HHI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2014-11-25T23:10:29Z</dcterms:created>
  <dcterms:modified xsi:type="dcterms:W3CDTF">2014-11-25T23:11:03Z</dcterms:modified>
</cp:coreProperties>
</file>