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Default Extension="rels" ContentType="application/vnd.openxmlformats-package.relationship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20" yWindow="720" windowWidth="20860" windowHeight="13340" tabRatio="500"/>
  </bookViews>
  <sheets>
    <sheet name="EBITDA Margin BoA" sheetId="1" r:id="rId1"/>
  </sheets>
  <externalReferences>
    <externalReference r:id="rId2"/>
    <externalReference r:id="rId3"/>
  </externalReferences>
  <definedNames>
    <definedName name="Notes">[2]notes!#REF!</definedName>
    <definedName name="Notes2">[1]notes!#REF!</definedName>
    <definedName name="Notes3">[1]notes!#REF!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177" i="1"/>
  <c r="P94"/>
  <c r="P93"/>
  <c r="P92"/>
  <c r="P45"/>
  <c r="P38"/>
  <c r="P36"/>
  <c r="P35"/>
  <c r="P34"/>
  <c r="P33"/>
  <c r="P32"/>
  <c r="P29"/>
  <c r="P28"/>
  <c r="P27"/>
  <c r="P26"/>
  <c r="P25"/>
  <c r="P24"/>
  <c r="P23"/>
  <c r="P22"/>
  <c r="O21"/>
  <c r="N21"/>
  <c r="M21"/>
  <c r="L21"/>
  <c r="K21"/>
  <c r="J21"/>
  <c r="I21"/>
  <c r="H21"/>
  <c r="G21"/>
  <c r="F21"/>
  <c r="E21"/>
  <c r="D21"/>
  <c r="C21"/>
  <c r="O19"/>
  <c r="N19"/>
  <c r="M19"/>
  <c r="L19"/>
  <c r="K19"/>
  <c r="J19"/>
  <c r="I19"/>
  <c r="H19"/>
  <c r="G19"/>
  <c r="F19"/>
  <c r="E19"/>
  <c r="D19"/>
  <c r="C19"/>
  <c r="D10"/>
  <c r="D12"/>
  <c r="E10"/>
  <c r="E12"/>
  <c r="F10"/>
  <c r="F12"/>
  <c r="G10"/>
  <c r="G12"/>
  <c r="H10"/>
  <c r="H12"/>
  <c r="I10"/>
  <c r="I12"/>
  <c r="J10"/>
  <c r="J12"/>
  <c r="K10"/>
  <c r="K12"/>
  <c r="L10"/>
  <c r="L12"/>
  <c r="M10"/>
  <c r="M12"/>
  <c r="N10"/>
  <c r="N12"/>
  <c r="O10"/>
  <c r="O12"/>
  <c r="P12"/>
</calcChain>
</file>

<file path=xl/comments1.xml><?xml version="1.0" encoding="utf-8"?>
<comments xmlns="http://schemas.openxmlformats.org/spreadsheetml/2006/main">
  <authors>
    <author>Dwayne Winseck</author>
  </authors>
  <commentList>
    <comment ref="A45" authorId="0">
      <text>
        <r>
          <rPr>
            <b/>
            <sz val="9"/>
            <color indexed="81"/>
            <rFont val="Verdana"/>
          </rPr>
          <t>Dwayne Winseck:</t>
        </r>
        <r>
          <rPr>
            <sz val="9"/>
            <color indexed="81"/>
            <rFont val="Verdana"/>
          </rPr>
          <t xml:space="preserve">
EE EBITDA is not reported in BoA/ML's Global Wireless Matrix separately; Orange and T Mobile's are. The values here are simple averaging of their respective values. </t>
        </r>
      </text>
    </comment>
    <comment ref="N255" authorId="0">
      <text>
        <r>
          <rPr>
            <sz val="11"/>
            <color indexed="8"/>
            <rFont val="Helvetica"/>
          </rPr>
          <t>Dwayne Winseck:
church says 2780; T2=62 v 64 in BoA Q4</t>
        </r>
      </text>
    </comment>
  </commentList>
</comments>
</file>

<file path=xl/sharedStrings.xml><?xml version="1.0" encoding="utf-8"?>
<sst xmlns="http://schemas.openxmlformats.org/spreadsheetml/2006/main" count="265" uniqueCount="162">
  <si>
    <t>Ireland</t>
  </si>
  <si>
    <t>Vodafone Ireland</t>
  </si>
  <si>
    <t>Meteor and eMobile</t>
  </si>
  <si>
    <t>Hutchinson</t>
  </si>
  <si>
    <t>Tesco Mobile Ireland</t>
  </si>
  <si>
    <t>Luxembourg</t>
  </si>
  <si>
    <t>LuxGSM</t>
  </si>
  <si>
    <t>Tango</t>
  </si>
  <si>
    <t>Slovenia</t>
  </si>
  <si>
    <t>Telekom Slovenije</t>
  </si>
  <si>
    <t>Si.mobil</t>
  </si>
  <si>
    <t>Tusmobil</t>
  </si>
  <si>
    <t>T-2</t>
  </si>
  <si>
    <t>Czech Rep.</t>
  </si>
  <si>
    <t>U:fon</t>
  </si>
  <si>
    <t>Slovak Rep</t>
  </si>
  <si>
    <t>Telekom</t>
  </si>
  <si>
    <t>Poland</t>
  </si>
  <si>
    <t>Plus</t>
  </si>
  <si>
    <t>Play</t>
  </si>
  <si>
    <t>Estonia</t>
  </si>
  <si>
    <t>EMT</t>
  </si>
  <si>
    <t>Hungary</t>
  </si>
  <si>
    <t>Magyar Telekom</t>
  </si>
  <si>
    <t>KDDI (Tu-ka)</t>
  </si>
  <si>
    <t>WILLCOM (PHS)</t>
  </si>
  <si>
    <t>NTT DoCoMo (PHS)</t>
  </si>
  <si>
    <t>Astel (PHS)</t>
  </si>
  <si>
    <t>Japan Average EBITDA Margin</t>
    <phoneticPr fontId="3" type="noConversion"/>
  </si>
  <si>
    <t>Netherlands  (EUR mn</t>
  </si>
  <si>
    <t>KPN Mobile</t>
  </si>
  <si>
    <t>Telfort</t>
  </si>
  <si>
    <t>NL Average EBITDA Margin</t>
    <phoneticPr fontId="3" type="noConversion"/>
  </si>
  <si>
    <t>Portugal (EUR mn)</t>
  </si>
  <si>
    <t>TMN</t>
  </si>
  <si>
    <t>Optimus (Sonaecom)</t>
  </si>
  <si>
    <t>Country Average EBITDA Margin</t>
  </si>
  <si>
    <t>Belgium (EUR) (mn)</t>
  </si>
  <si>
    <t>Proximus (Belgacom)</t>
  </si>
  <si>
    <t>Mobistar (Orange)</t>
  </si>
  <si>
    <t>Base (KPN)</t>
  </si>
  <si>
    <t>Chile</t>
  </si>
  <si>
    <t>Movistar Chile (TEF)</t>
  </si>
  <si>
    <t>Entel Chile</t>
  </si>
  <si>
    <t>Claro Chile (AMX)</t>
  </si>
  <si>
    <t>Chilel Average EBITDA Margin</t>
    <phoneticPr fontId="3" type="noConversion"/>
  </si>
  <si>
    <t>Austria (EUR mn)</t>
  </si>
  <si>
    <t>mobilkom (Telekom Austria)</t>
  </si>
  <si>
    <t>Austria Average EBITDA Margin</t>
    <phoneticPr fontId="3" type="noConversion"/>
  </si>
  <si>
    <t>Korea (krw mn)</t>
  </si>
  <si>
    <t>SK Telecom</t>
  </si>
  <si>
    <t>KT</t>
  </si>
  <si>
    <t>LG Telecom</t>
  </si>
  <si>
    <t>Korea Average EBITDA Margin</t>
    <phoneticPr fontId="3" type="noConversion"/>
  </si>
  <si>
    <t>Denmark (Kroner)</t>
  </si>
  <si>
    <t>TDC Mobil (inc wholesale)</t>
  </si>
  <si>
    <t>Denmark Average EBITDA Margin</t>
    <phoneticPr fontId="3" type="noConversion"/>
  </si>
  <si>
    <t>Switzerland (CHF mn)</t>
  </si>
  <si>
    <t>Swisscom</t>
  </si>
  <si>
    <t>Sunrise (TDC)</t>
  </si>
  <si>
    <t>Switzerlad Average EBITDA Margin</t>
    <phoneticPr fontId="3" type="noConversion"/>
  </si>
  <si>
    <t>Greece (EUR mn)</t>
  </si>
  <si>
    <t>Wind Hellas</t>
  </si>
  <si>
    <t>Cosmote</t>
  </si>
  <si>
    <t>Greece Average EBITDA Margin</t>
    <phoneticPr fontId="3" type="noConversion"/>
  </si>
  <si>
    <t>Turkey (TRY mn)</t>
  </si>
  <si>
    <t>Turkcell</t>
  </si>
  <si>
    <t>Avea (Turk Telekom)</t>
  </si>
  <si>
    <t>Turkey Average EBITDA Margin</t>
    <phoneticPr fontId="3" type="noConversion"/>
  </si>
  <si>
    <t>Norway (NOK mn)</t>
  </si>
  <si>
    <t>Telenor Mobil</t>
  </si>
  <si>
    <t>Netcom (TeliaSonera)</t>
  </si>
  <si>
    <t>Tele2</t>
  </si>
  <si>
    <t>New Zealand (NZ mn)</t>
    <phoneticPr fontId="3" type="noConversion"/>
  </si>
  <si>
    <t>TCNZ</t>
  </si>
  <si>
    <t>NZ Average EBITDA Margin</t>
    <phoneticPr fontId="3" type="noConversion"/>
  </si>
  <si>
    <t>Mexico (MXN mn)</t>
  </si>
  <si>
    <t>Telcel (AMX)</t>
  </si>
  <si>
    <t>Iusacell</t>
  </si>
  <si>
    <t>Movistar Mexico (TEF)</t>
  </si>
  <si>
    <t>Unefon</t>
  </si>
  <si>
    <t>NIHD</t>
  </si>
  <si>
    <t>Mexico Average EBITDA Margin</t>
    <phoneticPr fontId="3" type="noConversion"/>
  </si>
  <si>
    <t>Iceland</t>
  </si>
  <si>
    <t>Síminn</t>
  </si>
  <si>
    <t>Vodafone Iceland</t>
  </si>
  <si>
    <t>Nova</t>
  </si>
  <si>
    <t>2001 - 2012 Avg EBITDA</t>
    <phoneticPr fontId="3" type="noConversion"/>
  </si>
  <si>
    <t>US (USD MM)</t>
  </si>
  <si>
    <t>Verizon Wireless</t>
  </si>
  <si>
    <t>AT&amp;T</t>
  </si>
  <si>
    <t>Sprint</t>
  </si>
  <si>
    <t>T-Mobile US</t>
  </si>
  <si>
    <t>Leap</t>
  </si>
  <si>
    <t>MetroPCS</t>
  </si>
  <si>
    <t>N/A</t>
  </si>
  <si>
    <t>Others</t>
  </si>
  <si>
    <t>Total CapEx Capex</t>
  </si>
  <si>
    <t>Revenue</t>
  </si>
  <si>
    <t>Cap Intensity</t>
  </si>
  <si>
    <t>Germany (EUR mn)</t>
  </si>
  <si>
    <t>T-Mobile</t>
  </si>
  <si>
    <t>Vodafone</t>
  </si>
  <si>
    <t>N.A.</t>
  </si>
  <si>
    <t>E-Plus (KPN)</t>
  </si>
  <si>
    <t>O2</t>
  </si>
  <si>
    <t>Total CapEx</t>
  </si>
  <si>
    <t>TMUS</t>
  </si>
  <si>
    <t>US Average EBITDA Margin</t>
    <phoneticPr fontId="3" type="noConversion"/>
  </si>
  <si>
    <t>Canada</t>
  </si>
  <si>
    <t xml:space="preserve">Bell Mobility </t>
  </si>
  <si>
    <t xml:space="preserve">Rogers Wireless </t>
  </si>
  <si>
    <t>Telus Mobility</t>
  </si>
  <si>
    <t>MTS</t>
  </si>
  <si>
    <t>Other telcos</t>
  </si>
  <si>
    <t>New entrants</t>
  </si>
  <si>
    <t>Canada Average EBITDA Margin</t>
    <phoneticPr fontId="3" type="noConversion"/>
  </si>
  <si>
    <t>UK (GBP mn)</t>
  </si>
  <si>
    <t>Orange</t>
  </si>
  <si>
    <t>Everything Everywhere (EE)</t>
    <phoneticPr fontId="3" type="noConversion"/>
  </si>
  <si>
    <t>3 (Hutchison)</t>
  </si>
  <si>
    <t>UK Average EBITDA Margin</t>
    <phoneticPr fontId="3" type="noConversion"/>
  </si>
  <si>
    <t>Sweden (Sek mn)</t>
  </si>
  <si>
    <t>Telia</t>
  </si>
  <si>
    <t>Comviq (Tele2)</t>
  </si>
  <si>
    <t>Telenor</t>
  </si>
  <si>
    <t>Total CapEx CapEX</t>
  </si>
  <si>
    <t>Sweden Average EBITDA Margin</t>
    <phoneticPr fontId="3" type="noConversion"/>
  </si>
  <si>
    <t>Italy  (EUR mn)</t>
  </si>
  <si>
    <t>TIM</t>
  </si>
  <si>
    <t>Wind</t>
  </si>
  <si>
    <t>Italy Average EBITDA Margin</t>
    <phoneticPr fontId="3" type="noConversion"/>
  </si>
  <si>
    <t>Spain (EUR mn)</t>
  </si>
  <si>
    <t>Movistar</t>
  </si>
  <si>
    <t>Yoigo (TeliaSonera)</t>
  </si>
  <si>
    <t>Spain Average EBITDA Margin</t>
    <phoneticPr fontId="3" type="noConversion"/>
  </si>
  <si>
    <t>Australia (AUD mn)</t>
  </si>
  <si>
    <t>Telstra</t>
  </si>
  <si>
    <t>Optus</t>
  </si>
  <si>
    <t>Vodafone (VHA from Jun09)</t>
  </si>
  <si>
    <t>Hutchison</t>
  </si>
  <si>
    <t>Australia Average EBITDA Margin</t>
    <phoneticPr fontId="3" type="noConversion"/>
  </si>
  <si>
    <t>France (EUR mn)</t>
  </si>
  <si>
    <t>SFR (Vivendi)</t>
  </si>
  <si>
    <t>Bouygues</t>
  </si>
  <si>
    <t>Iliad</t>
  </si>
  <si>
    <t>France Average EBITDA Margin</t>
    <phoneticPr fontId="3" type="noConversion"/>
  </si>
  <si>
    <t>Israel (ILS mn)</t>
  </si>
  <si>
    <t>Cellcom</t>
  </si>
  <si>
    <t>Pelephone</t>
  </si>
  <si>
    <t>Partner</t>
  </si>
  <si>
    <t>Italy Average EBITDA Margin</t>
    <phoneticPr fontId="3" type="noConversion"/>
  </si>
  <si>
    <t>Finland (Eur mn)</t>
  </si>
  <si>
    <t>Sonera</t>
  </si>
  <si>
    <t>Elisa</t>
  </si>
  <si>
    <t>DNA</t>
  </si>
  <si>
    <t>Finland Average EBITDA Margin</t>
    <phoneticPr fontId="3" type="noConversion"/>
  </si>
  <si>
    <t>Japan (JPY mn)</t>
  </si>
  <si>
    <t>NTT DoCoMo</t>
  </si>
  <si>
    <t>KDDI (au)</t>
  </si>
  <si>
    <t>Softbank Mobile</t>
  </si>
  <si>
    <t>n.a.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</si>
</sst>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64" formatCode="0.0"/>
    <numFmt numFmtId="165" formatCode="_(* #,##0.000_);_(* \(#,##0.000\);_(* &quot;-&quot;??_);_(@_)"/>
    <numFmt numFmtId="166" formatCode="_(* #,##0.0_);_(* \(#,##0.0\);_(* &quot;-&quot;??_);_(@_)"/>
    <numFmt numFmtId="167" formatCode="_(* #,##0_);_(* \(#,##0\);_(* &quot;-&quot;??_);_(@_)"/>
    <numFmt numFmtId="168" formatCode="0.00000"/>
    <numFmt numFmtId="169" formatCode="0.0000"/>
    <numFmt numFmtId="170" formatCode="0.000"/>
    <numFmt numFmtId="171" formatCode="0.000000"/>
    <numFmt numFmtId="172" formatCode="0.000000000"/>
    <numFmt numFmtId="173" formatCode="_(* #,##0.0_);_(* \(#,##0.0\);_(* &quot;-&quot;?_);_(@_)"/>
    <numFmt numFmtId="174" formatCode="#,##0.0"/>
    <numFmt numFmtId="175" formatCode="0.0%"/>
    <numFmt numFmtId="176" formatCode="###\ ###\ ###"/>
    <numFmt numFmtId="177" formatCode="&quot; &quot;* #,##0.000&quot; &quot;;&quot; &quot;* \(#,##0.000\);&quot; &quot;* &quot;-&quot;??&quot; &quot;"/>
    <numFmt numFmtId="178" formatCode="&quot; &quot;* #,##0&quot; &quot;;&quot; &quot;* \(#,##0\);&quot; &quot;* &quot;-&quot;??&quot; &quot;"/>
    <numFmt numFmtId="179" formatCode="&quot; &quot;* #,##0.0&quot; &quot;;&quot; &quot;* \(#,##0.0\);&quot; &quot;* &quot;-&quot;??&quot; &quot;"/>
    <numFmt numFmtId="180" formatCode="&quot; &quot;* #,##0.00&quot; &quot;;&quot; &quot;* \(#,##0.00\);&quot; &quot;* &quot;-&quot;??&quot; &quot;"/>
    <numFmt numFmtId="181" formatCode="#\ ##0"/>
    <numFmt numFmtId="182" formatCode="0.0_)"/>
    <numFmt numFmtId="183" formatCode="_(* #,##0.0_);_(* \(#,##0.0\)_)\ ;_(* 0_)"/>
    <numFmt numFmtId="184" formatCode="#,##0.0\x"/>
    <numFmt numFmtId="185" formatCode="0_)"/>
  </numFmts>
  <fonts count="23">
    <font>
      <sz val="10"/>
      <name val="Verdana"/>
    </font>
    <font>
      <b/>
      <sz val="10"/>
      <name val="Verdana"/>
    </font>
    <font>
      <b/>
      <sz val="10"/>
      <color indexed="8"/>
      <name val="Arial"/>
    </font>
    <font>
      <sz val="8"/>
      <name val="Verdana"/>
    </font>
    <font>
      <b/>
      <sz val="10"/>
      <name val="Arial"/>
    </font>
    <font>
      <b/>
      <sz val="11"/>
      <color indexed="8"/>
      <name val="Arial"/>
    </font>
    <font>
      <b/>
      <sz val="10"/>
      <color indexed="8"/>
      <name val="Verdana"/>
    </font>
    <font>
      <sz val="10"/>
      <color indexed="8"/>
      <name val="Verdana"/>
    </font>
    <font>
      <sz val="10"/>
      <color indexed="8"/>
      <name val="Arial"/>
      <family val="2"/>
    </font>
    <font>
      <sz val="10"/>
      <name val="Arial"/>
    </font>
    <font>
      <sz val="11"/>
      <color indexed="8"/>
      <name val="Arial"/>
    </font>
    <font>
      <b/>
      <sz val="10"/>
      <color indexed="12"/>
      <name val="Arial"/>
    </font>
    <font>
      <sz val="10"/>
      <color indexed="12"/>
      <name val="Arial"/>
    </font>
    <font>
      <sz val="11"/>
      <color indexed="12"/>
      <name val="Arial"/>
    </font>
    <font>
      <sz val="10"/>
      <color indexed="12"/>
      <name val="Verdana"/>
    </font>
    <font>
      <b/>
      <sz val="11"/>
      <color indexed="12"/>
      <name val="Arial"/>
    </font>
    <font>
      <b/>
      <sz val="10"/>
      <color indexed="12"/>
      <name val="Verdana"/>
    </font>
    <font>
      <sz val="10"/>
      <color indexed="8"/>
      <name val="Arial Narrow"/>
    </font>
    <font>
      <b/>
      <sz val="10"/>
      <color indexed="8"/>
      <name val="Arial Narrow"/>
    </font>
    <font>
      <b/>
      <sz val="11"/>
      <name val="Arial"/>
    </font>
    <font>
      <b/>
      <sz val="9"/>
      <color indexed="81"/>
      <name val="Verdana"/>
    </font>
    <font>
      <sz val="9"/>
      <color indexed="81"/>
      <name val="Verdana"/>
    </font>
    <font>
      <sz val="11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14"/>
      </patternFill>
    </fill>
    <fill>
      <patternFill patternType="solid">
        <fgColor indexed="14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9">
    <xf numFmtId="0" fontId="0" fillId="0" borderId="0" xfId="0"/>
    <xf numFmtId="1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/>
    <xf numFmtId="0" fontId="7" fillId="0" borderId="0" xfId="0" applyNumberFormat="1" applyFont="1" applyFill="1" applyAlignment="1"/>
    <xf numFmtId="0" fontId="2" fillId="2" borderId="0" xfId="0" applyNumberFormat="1" applyFont="1" applyFill="1" applyBorder="1" applyAlignment="1"/>
    <xf numFmtId="1" fontId="8" fillId="2" borderId="0" xfId="0" applyNumberFormat="1" applyFont="1" applyFill="1" applyBorder="1" applyAlignment="1"/>
    <xf numFmtId="1" fontId="9" fillId="2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0" fontId="8" fillId="0" borderId="2" xfId="0" applyNumberFormat="1" applyFont="1" applyBorder="1" applyAlignment="1">
      <alignment horizontal="left"/>
    </xf>
    <xf numFmtId="164" fontId="8" fillId="0" borderId="2" xfId="0" applyNumberFormat="1" applyFont="1" applyBorder="1" applyAlignment="1"/>
    <xf numFmtId="177" fontId="8" fillId="0" borderId="2" xfId="0" applyNumberFormat="1" applyFont="1" applyBorder="1" applyAlignment="1">
      <alignment horizontal="right"/>
    </xf>
    <xf numFmtId="178" fontId="8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1" fontId="10" fillId="0" borderId="2" xfId="0" applyNumberFormat="1" applyFont="1" applyFill="1" applyBorder="1" applyAlignment="1"/>
    <xf numFmtId="0" fontId="7" fillId="0" borderId="2" xfId="0" applyFont="1" applyFill="1" applyBorder="1" applyAlignment="1"/>
    <xf numFmtId="0" fontId="8" fillId="0" borderId="3" xfId="0" applyNumberFormat="1" applyFont="1" applyBorder="1" applyAlignment="1">
      <alignment horizontal="left"/>
    </xf>
    <xf numFmtId="164" fontId="8" fillId="0" borderId="3" xfId="0" applyNumberFormat="1" applyFont="1" applyBorder="1" applyAlignment="1"/>
    <xf numFmtId="177" fontId="8" fillId="0" borderId="3" xfId="0" applyNumberFormat="1" applyFont="1" applyBorder="1" applyAlignment="1">
      <alignment horizontal="right"/>
    </xf>
    <xf numFmtId="178" fontId="8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" fontId="10" fillId="0" borderId="3" xfId="0" applyNumberFormat="1" applyFont="1" applyFill="1" applyBorder="1" applyAlignment="1"/>
    <xf numFmtId="0" fontId="7" fillId="0" borderId="3" xfId="0" applyFont="1" applyFill="1" applyBorder="1" applyAlignment="1"/>
    <xf numFmtId="172" fontId="10" fillId="0" borderId="3" xfId="0" applyNumberFormat="1" applyFont="1" applyFill="1" applyBorder="1" applyAlignment="1"/>
    <xf numFmtId="0" fontId="10" fillId="0" borderId="3" xfId="0" applyNumberFormat="1" applyFont="1" applyFill="1" applyBorder="1" applyAlignment="1"/>
    <xf numFmtId="0" fontId="8" fillId="0" borderId="3" xfId="0" applyNumberFormat="1" applyFont="1" applyBorder="1" applyAlignment="1">
      <alignment horizontal="right"/>
    </xf>
    <xf numFmtId="0" fontId="9" fillId="0" borderId="3" xfId="0" applyNumberFormat="1" applyFont="1" applyBorder="1" applyAlignment="1">
      <alignment horizontal="right"/>
    </xf>
    <xf numFmtId="0" fontId="8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/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1" fontId="10" fillId="0" borderId="1" xfId="0" applyNumberFormat="1" applyFont="1" applyFill="1" applyBorder="1" applyAlignment="1"/>
    <xf numFmtId="0" fontId="7" fillId="0" borderId="1" xfId="0" applyFont="1" applyFill="1" applyBorder="1" applyAlignment="1"/>
    <xf numFmtId="0" fontId="2" fillId="3" borderId="0" xfId="0" applyNumberFormat="1" applyFont="1" applyFill="1" applyBorder="1" applyAlignment="1"/>
    <xf numFmtId="1" fontId="8" fillId="3" borderId="0" xfId="0" applyNumberFormat="1" applyFont="1" applyFill="1" applyBorder="1" applyAlignment="1"/>
    <xf numFmtId="177" fontId="8" fillId="3" borderId="0" xfId="0" applyNumberFormat="1" applyFont="1" applyFill="1" applyBorder="1" applyAlignment="1">
      <alignment horizontal="right"/>
    </xf>
    <xf numFmtId="178" fontId="8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164" fontId="8" fillId="3" borderId="0" xfId="0" applyNumberFormat="1" applyFont="1" applyFill="1" applyBorder="1" applyAlignment="1"/>
    <xf numFmtId="179" fontId="8" fillId="0" borderId="4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79" fontId="8" fillId="0" borderId="6" xfId="0" applyNumberFormat="1" applyFont="1" applyBorder="1" applyAlignment="1">
      <alignment horizontal="right"/>
    </xf>
    <xf numFmtId="1" fontId="9" fillId="3" borderId="0" xfId="0" applyNumberFormat="1" applyFont="1" applyFill="1" applyBorder="1" applyAlignment="1"/>
    <xf numFmtId="1" fontId="2" fillId="0" borderId="5" xfId="0" applyNumberFormat="1" applyFont="1" applyBorder="1" applyAlignment="1"/>
    <xf numFmtId="1" fontId="8" fillId="0" borderId="5" xfId="0" applyNumberFormat="1" applyFont="1" applyBorder="1" applyAlignment="1"/>
    <xf numFmtId="164" fontId="9" fillId="0" borderId="5" xfId="0" applyNumberFormat="1" applyFont="1" applyBorder="1" applyAlignment="1"/>
    <xf numFmtId="1" fontId="10" fillId="0" borderId="5" xfId="0" applyNumberFormat="1" applyFont="1" applyFill="1" applyBorder="1" applyAlignment="1"/>
    <xf numFmtId="0" fontId="7" fillId="0" borderId="5" xfId="0" applyFont="1" applyFill="1" applyBorder="1" applyAlignment="1"/>
    <xf numFmtId="164" fontId="9" fillId="2" borderId="0" xfId="0" applyNumberFormat="1" applyFont="1" applyFill="1" applyBorder="1" applyAlignment="1"/>
    <xf numFmtId="0" fontId="8" fillId="0" borderId="2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164" fontId="9" fillId="0" borderId="2" xfId="0" applyNumberFormat="1" applyFont="1" applyBorder="1" applyAlignment="1"/>
    <xf numFmtId="164" fontId="10" fillId="0" borderId="2" xfId="0" applyNumberFormat="1" applyFont="1" applyFill="1" applyBorder="1" applyAlignment="1"/>
    <xf numFmtId="164" fontId="8" fillId="0" borderId="9" xfId="0" applyNumberFormat="1" applyFont="1" applyBorder="1" applyAlignment="1">
      <alignment horizontal="right"/>
    </xf>
    <xf numFmtId="164" fontId="8" fillId="0" borderId="10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9" fillId="0" borderId="3" xfId="0" applyNumberFormat="1" applyFont="1" applyBorder="1" applyAlignment="1"/>
    <xf numFmtId="164" fontId="10" fillId="0" borderId="3" xfId="0" applyNumberFormat="1" applyFont="1" applyFill="1" applyBorder="1" applyAlignment="1"/>
    <xf numFmtId="0" fontId="11" fillId="0" borderId="1" xfId="0" applyNumberFormat="1" applyFont="1" applyBorder="1" applyAlignment="1"/>
    <xf numFmtId="1" fontId="12" fillId="0" borderId="1" xfId="0" applyNumberFormat="1" applyFont="1" applyBorder="1" applyAlignment="1"/>
    <xf numFmtId="179" fontId="12" fillId="0" borderId="1" xfId="0" applyNumberFormat="1" applyFont="1" applyBorder="1" applyAlignment="1">
      <alignment horizontal="right"/>
    </xf>
    <xf numFmtId="179" fontId="12" fillId="0" borderId="1" xfId="0" applyNumberFormat="1" applyFont="1" applyBorder="1" applyAlignment="1"/>
    <xf numFmtId="164" fontId="9" fillId="0" borderId="1" xfId="0" applyNumberFormat="1" applyFont="1" applyBorder="1" applyAlignment="1"/>
    <xf numFmtId="1" fontId="13" fillId="0" borderId="1" xfId="0" applyNumberFormat="1" applyFont="1" applyFill="1" applyBorder="1" applyAlignment="1"/>
    <xf numFmtId="1" fontId="14" fillId="0" borderId="1" xfId="0" applyNumberFormat="1" applyFont="1" applyFill="1" applyBorder="1" applyAlignment="1"/>
    <xf numFmtId="177" fontId="2" fillId="3" borderId="0" xfId="0" applyNumberFormat="1" applyFont="1" applyFill="1" applyBorder="1" applyAlignment="1">
      <alignment horizontal="right"/>
    </xf>
    <xf numFmtId="180" fontId="8" fillId="3" borderId="0" xfId="0" applyNumberFormat="1" applyFont="1" applyFill="1" applyBorder="1" applyAlignment="1">
      <alignment horizontal="right"/>
    </xf>
    <xf numFmtId="0" fontId="8" fillId="4" borderId="11" xfId="0" applyNumberFormat="1" applyFont="1" applyFill="1" applyBorder="1" applyAlignment="1"/>
    <xf numFmtId="1" fontId="8" fillId="4" borderId="12" xfId="0" applyNumberFormat="1" applyFont="1" applyFill="1" applyBorder="1" applyAlignment="1"/>
    <xf numFmtId="180" fontId="8" fillId="4" borderId="12" xfId="0" applyNumberFormat="1" applyFont="1" applyFill="1" applyBorder="1" applyAlignment="1">
      <alignment horizontal="right"/>
    </xf>
    <xf numFmtId="175" fontId="8" fillId="0" borderId="8" xfId="0" applyNumberFormat="1" applyFont="1" applyBorder="1" applyAlignment="1">
      <alignment horizontal="right"/>
    </xf>
    <xf numFmtId="175" fontId="8" fillId="0" borderId="2" xfId="0" applyNumberFormat="1" applyFont="1" applyBorder="1" applyAlignment="1">
      <alignment horizontal="right"/>
    </xf>
    <xf numFmtId="175" fontId="8" fillId="0" borderId="7" xfId="0" applyNumberFormat="1" applyFont="1" applyBorder="1" applyAlignment="1">
      <alignment horizontal="right"/>
    </xf>
    <xf numFmtId="175" fontId="9" fillId="0" borderId="0" xfId="0" applyNumberFormat="1" applyFont="1" applyAlignment="1"/>
    <xf numFmtId="1" fontId="10" fillId="0" borderId="12" xfId="0" applyNumberFormat="1" applyFont="1" applyFill="1" applyBorder="1" applyAlignment="1"/>
    <xf numFmtId="164" fontId="8" fillId="0" borderId="12" xfId="0" applyNumberFormat="1" applyFont="1" applyFill="1" applyBorder="1" applyAlignment="1"/>
    <xf numFmtId="1" fontId="7" fillId="0" borderId="13" xfId="0" applyNumberFormat="1" applyFont="1" applyFill="1" applyBorder="1" applyAlignment="1"/>
    <xf numFmtId="0" fontId="8" fillId="4" borderId="14" xfId="0" applyNumberFormat="1" applyFont="1" applyFill="1" applyBorder="1" applyAlignment="1"/>
    <xf numFmtId="1" fontId="8" fillId="4" borderId="15" xfId="0" applyNumberFormat="1" applyFont="1" applyFill="1" applyBorder="1" applyAlignment="1"/>
    <xf numFmtId="180" fontId="8" fillId="4" borderId="15" xfId="0" applyNumberFormat="1" applyFont="1" applyFill="1" applyBorder="1" applyAlignment="1">
      <alignment horizontal="right"/>
    </xf>
    <xf numFmtId="175" fontId="8" fillId="0" borderId="10" xfId="0" applyNumberFormat="1" applyFont="1" applyBorder="1" applyAlignment="1">
      <alignment horizontal="right"/>
    </xf>
    <xf numFmtId="175" fontId="8" fillId="0" borderId="3" xfId="0" applyNumberFormat="1" applyFont="1" applyBorder="1" applyAlignment="1">
      <alignment horizontal="right"/>
    </xf>
    <xf numFmtId="175" fontId="8" fillId="0" borderId="9" xfId="0" applyNumberFormat="1" applyFont="1" applyBorder="1" applyAlignment="1">
      <alignment horizontal="right"/>
    </xf>
    <xf numFmtId="164" fontId="8" fillId="0" borderId="15" xfId="0" applyNumberFormat="1" applyFont="1" applyFill="1" applyBorder="1" applyAlignment="1"/>
    <xf numFmtId="1" fontId="7" fillId="0" borderId="16" xfId="0" applyNumberFormat="1" applyFont="1" applyFill="1" applyBorder="1" applyAlignment="1"/>
    <xf numFmtId="0" fontId="8" fillId="0" borderId="9" xfId="0" applyNumberFormat="1" applyFont="1" applyBorder="1" applyAlignment="1">
      <alignment horizontal="right"/>
    </xf>
    <xf numFmtId="1" fontId="8" fillId="4" borderId="17" xfId="0" applyNumberFormat="1" applyFont="1" applyFill="1" applyBorder="1" applyAlignment="1"/>
    <xf numFmtId="180" fontId="8" fillId="4" borderId="17" xfId="0" applyNumberFormat="1" applyFont="1" applyFill="1" applyBorder="1" applyAlignment="1">
      <alignment horizontal="right"/>
    </xf>
    <xf numFmtId="164" fontId="8" fillId="0" borderId="17" xfId="0" applyNumberFormat="1" applyFont="1" applyFill="1" applyBorder="1" applyAlignment="1"/>
    <xf numFmtId="1" fontId="7" fillId="0" borderId="18" xfId="0" applyNumberFormat="1" applyFont="1" applyFill="1" applyBorder="1" applyAlignment="1"/>
    <xf numFmtId="0" fontId="2" fillId="3" borderId="14" xfId="0" applyNumberFormat="1" applyFont="1" applyFill="1" applyBorder="1" applyAlignment="1"/>
    <xf numFmtId="1" fontId="8" fillId="3" borderId="19" xfId="0" applyNumberFormat="1" applyFont="1" applyFill="1" applyBorder="1" applyAlignment="1"/>
    <xf numFmtId="175" fontId="2" fillId="5" borderId="20" xfId="0" applyNumberFormat="1" applyFont="1" applyFill="1" applyBorder="1" applyAlignment="1">
      <alignment horizontal="right"/>
    </xf>
    <xf numFmtId="175" fontId="2" fillId="5" borderId="1" xfId="0" applyNumberFormat="1" applyFont="1" applyFill="1" applyBorder="1" applyAlignment="1">
      <alignment horizontal="right"/>
    </xf>
    <xf numFmtId="175" fontId="4" fillId="5" borderId="6" xfId="0" applyNumberFormat="1" applyFont="1" applyFill="1" applyBorder="1" applyAlignment="1">
      <alignment horizontal="right"/>
    </xf>
    <xf numFmtId="1" fontId="2" fillId="3" borderId="21" xfId="0" applyNumberFormat="1" applyFont="1" applyFill="1" applyBorder="1" applyAlignment="1"/>
    <xf numFmtId="1" fontId="15" fillId="0" borderId="4" xfId="0" applyNumberFormat="1" applyFont="1" applyFill="1" applyBorder="1" applyAlignment="1">
      <alignment horizontal="center"/>
    </xf>
    <xf numFmtId="1" fontId="16" fillId="0" borderId="6" xfId="0" applyNumberFormat="1" applyFont="1" applyFill="1" applyBorder="1" applyAlignment="1">
      <alignment horizontal="center"/>
    </xf>
    <xf numFmtId="0" fontId="8" fillId="0" borderId="2" xfId="0" applyFont="1" applyBorder="1" applyAlignment="1"/>
    <xf numFmtId="175" fontId="17" fillId="0" borderId="2" xfId="0" applyNumberFormat="1" applyFont="1" applyFill="1" applyBorder="1" applyAlignment="1">
      <alignment horizontal="right"/>
    </xf>
    <xf numFmtId="0" fontId="8" fillId="0" borderId="3" xfId="0" applyFont="1" applyBorder="1" applyAlignment="1"/>
    <xf numFmtId="175" fontId="17" fillId="0" borderId="3" xfId="0" applyNumberFormat="1" applyFont="1" applyFill="1" applyBorder="1" applyAlignment="1">
      <alignment horizontal="right"/>
    </xf>
    <xf numFmtId="0" fontId="7" fillId="0" borderId="0" xfId="0" applyNumberFormat="1" applyFont="1" applyAlignment="1"/>
    <xf numFmtId="0" fontId="0" fillId="0" borderId="0" xfId="0" applyFont="1" applyAlignment="1">
      <alignment vertical="top" wrapText="1"/>
    </xf>
    <xf numFmtId="0" fontId="8" fillId="0" borderId="22" xfId="0" applyNumberFormat="1" applyFont="1" applyBorder="1" applyAlignment="1">
      <alignment horizontal="left"/>
    </xf>
    <xf numFmtId="0" fontId="8" fillId="0" borderId="1" xfId="0" applyFont="1" applyBorder="1" applyAlignment="1"/>
    <xf numFmtId="175" fontId="2" fillId="0" borderId="1" xfId="0" applyNumberFormat="1" applyFont="1" applyBorder="1" applyAlignment="1">
      <alignment horizontal="right"/>
    </xf>
    <xf numFmtId="0" fontId="9" fillId="0" borderId="0" xfId="0" applyNumberFormat="1" applyFont="1" applyAlignment="1"/>
    <xf numFmtId="0" fontId="2" fillId="6" borderId="14" xfId="0" applyNumberFormat="1" applyFont="1" applyFill="1" applyBorder="1" applyAlignment="1"/>
    <xf numFmtId="1" fontId="12" fillId="6" borderId="19" xfId="0" applyNumberFormat="1" applyFont="1" applyFill="1" applyBorder="1" applyAlignment="1"/>
    <xf numFmtId="1" fontId="12" fillId="6" borderId="0" xfId="0" applyNumberFormat="1" applyFont="1" applyFill="1" applyBorder="1" applyAlignment="1"/>
    <xf numFmtId="175" fontId="2" fillId="6" borderId="20" xfId="0" applyNumberFormat="1" applyFont="1" applyFill="1" applyBorder="1" applyAlignment="1">
      <alignment horizontal="right"/>
    </xf>
    <xf numFmtId="175" fontId="2" fillId="6" borderId="1" xfId="0" applyNumberFormat="1" applyFont="1" applyFill="1" applyBorder="1" applyAlignment="1">
      <alignment horizontal="right"/>
    </xf>
    <xf numFmtId="175" fontId="4" fillId="6" borderId="0" xfId="0" applyNumberFormat="1" applyFont="1" applyFill="1" applyAlignment="1"/>
    <xf numFmtId="164" fontId="13" fillId="0" borderId="0" xfId="0" applyNumberFormat="1" applyFont="1" applyFill="1" applyBorder="1" applyAlignment="1"/>
    <xf numFmtId="175" fontId="18" fillId="0" borderId="23" xfId="0" applyNumberFormat="1" applyFont="1" applyFill="1" applyBorder="1" applyAlignment="1">
      <alignment horizontal="right"/>
    </xf>
    <xf numFmtId="0" fontId="7" fillId="6" borderId="0" xfId="0" applyNumberFormat="1" applyFont="1" applyFill="1" applyAlignment="1"/>
    <xf numFmtId="0" fontId="0" fillId="6" borderId="0" xfId="0" applyFont="1" applyFill="1" applyAlignment="1">
      <alignment vertical="top" wrapText="1"/>
    </xf>
    <xf numFmtId="1" fontId="12" fillId="3" borderId="0" xfId="0" applyNumberFormat="1" applyFont="1" applyFill="1" applyBorder="1" applyAlignment="1"/>
    <xf numFmtId="1" fontId="12" fillId="3" borderId="0" xfId="0" applyNumberFormat="1" applyFont="1" applyFill="1" applyBorder="1" applyAlignment="1">
      <alignment horizontal="right" vertical="center"/>
    </xf>
    <xf numFmtId="164" fontId="12" fillId="3" borderId="0" xfId="0" applyNumberFormat="1" applyFont="1" applyFill="1" applyBorder="1" applyAlignment="1"/>
    <xf numFmtId="179" fontId="12" fillId="3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/>
    <xf numFmtId="1" fontId="14" fillId="0" borderId="0" xfId="0" applyNumberFormat="1" applyFont="1" applyFill="1" applyBorder="1" applyAlignment="1"/>
    <xf numFmtId="164" fontId="8" fillId="2" borderId="0" xfId="0" applyNumberFormat="1" applyFont="1" applyFill="1" applyBorder="1" applyAlignment="1"/>
    <xf numFmtId="164" fontId="8" fillId="2" borderId="0" xfId="0" applyNumberFormat="1" applyFont="1" applyFill="1" applyBorder="1" applyAlignment="1">
      <alignment horizontal="right"/>
    </xf>
    <xf numFmtId="175" fontId="2" fillId="0" borderId="2" xfId="0" applyNumberFormat="1" applyFont="1" applyBorder="1" applyAlignment="1">
      <alignment horizontal="right"/>
    </xf>
    <xf numFmtId="175" fontId="2" fillId="0" borderId="3" xfId="0" applyNumberFormat="1" applyFont="1" applyBorder="1" applyAlignment="1">
      <alignment horizontal="right"/>
    </xf>
    <xf numFmtId="177" fontId="10" fillId="0" borderId="3" xfId="0" applyNumberFormat="1" applyFont="1" applyFill="1" applyBorder="1" applyAlignment="1">
      <alignment horizontal="right"/>
    </xf>
    <xf numFmtId="177" fontId="10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/>
    <xf numFmtId="175" fontId="2" fillId="6" borderId="24" xfId="0" applyNumberFormat="1" applyFont="1" applyFill="1" applyBorder="1" applyAlignment="1">
      <alignment horizontal="right"/>
    </xf>
    <xf numFmtId="175" fontId="2" fillId="6" borderId="23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Alignment="1"/>
    <xf numFmtId="0" fontId="6" fillId="6" borderId="0" xfId="0" applyNumberFormat="1" applyFont="1" applyFill="1" applyAlignment="1"/>
    <xf numFmtId="0" fontId="1" fillId="6" borderId="0" xfId="0" applyFont="1" applyFill="1" applyAlignment="1">
      <alignment vertical="top" wrapText="1"/>
    </xf>
    <xf numFmtId="179" fontId="8" fillId="3" borderId="0" xfId="0" applyNumberFormat="1" applyFont="1" applyFill="1" applyBorder="1" applyAlignment="1">
      <alignment horizontal="right"/>
    </xf>
    <xf numFmtId="178" fontId="8" fillId="3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/>
    <xf numFmtId="177" fontId="10" fillId="0" borderId="0" xfId="0" applyNumberFormat="1" applyFont="1" applyFill="1" applyBorder="1" applyAlignment="1">
      <alignment horizontal="right"/>
    </xf>
    <xf numFmtId="1" fontId="8" fillId="2" borderId="25" xfId="0" applyNumberFormat="1" applyFont="1" applyFill="1" applyBorder="1" applyAlignment="1"/>
    <xf numFmtId="175" fontId="8" fillId="0" borderId="26" xfId="0" applyNumberFormat="1" applyFont="1" applyBorder="1" applyAlignment="1">
      <alignment horizontal="right"/>
    </xf>
    <xf numFmtId="0" fontId="8" fillId="0" borderId="22" xfId="0" applyNumberFormat="1" applyFont="1" applyBorder="1" applyAlignment="1"/>
    <xf numFmtId="177" fontId="2" fillId="0" borderId="3" xfId="0" applyNumberFormat="1" applyFont="1" applyBorder="1" applyAlignment="1">
      <alignment horizontal="right"/>
    </xf>
    <xf numFmtId="177" fontId="8" fillId="0" borderId="27" xfId="0" applyNumberFormat="1" applyFont="1" applyBorder="1" applyAlignment="1">
      <alignment horizontal="right"/>
    </xf>
    <xf numFmtId="177" fontId="8" fillId="4" borderId="0" xfId="0" applyNumberFormat="1" applyFont="1" applyFill="1" applyBorder="1" applyAlignment="1">
      <alignment horizontal="right"/>
    </xf>
    <xf numFmtId="175" fontId="2" fillId="6" borderId="5" xfId="0" applyNumberFormat="1" applyFont="1" applyFill="1" applyBorder="1" applyAlignment="1">
      <alignment horizontal="right"/>
    </xf>
    <xf numFmtId="175" fontId="2" fillId="6" borderId="6" xfId="0" applyNumberFormat="1" applyFont="1" applyFill="1" applyBorder="1" applyAlignment="1">
      <alignment horizontal="right"/>
    </xf>
    <xf numFmtId="2" fontId="4" fillId="6" borderId="0" xfId="0" applyNumberFormat="1" applyFont="1" applyFill="1" applyBorder="1" applyAlignment="1"/>
    <xf numFmtId="164" fontId="5" fillId="0" borderId="2" xfId="0" applyNumberFormat="1" applyFont="1" applyFill="1" applyBorder="1" applyAlignment="1"/>
    <xf numFmtId="180" fontId="5" fillId="0" borderId="0" xfId="0" applyNumberFormat="1" applyFont="1" applyFill="1" applyBorder="1" applyAlignment="1"/>
    <xf numFmtId="1" fontId="5" fillId="0" borderId="0" xfId="0" applyNumberFormat="1" applyFont="1" applyFill="1" applyBorder="1" applyAlignment="1"/>
    <xf numFmtId="2" fontId="8" fillId="3" borderId="0" xfId="0" applyNumberFormat="1" applyFont="1" applyFill="1" applyBorder="1" applyAlignment="1"/>
    <xf numFmtId="180" fontId="10" fillId="0" borderId="0" xfId="0" applyNumberFormat="1" applyFont="1" applyFill="1" applyBorder="1" applyAlignment="1"/>
    <xf numFmtId="175" fontId="2" fillId="6" borderId="3" xfId="0" applyNumberFormat="1" applyFont="1" applyFill="1" applyBorder="1" applyAlignment="1">
      <alignment horizontal="right"/>
    </xf>
    <xf numFmtId="175" fontId="2" fillId="6" borderId="27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/>
    <xf numFmtId="1" fontId="16" fillId="0" borderId="0" xfId="0" applyNumberFormat="1" applyFont="1" applyFill="1" applyBorder="1" applyAlignment="1"/>
    <xf numFmtId="177" fontId="12" fillId="3" borderId="0" xfId="0" applyNumberFormat="1" applyFont="1" applyFill="1" applyBorder="1" applyAlignment="1">
      <alignment horizontal="right"/>
    </xf>
    <xf numFmtId="178" fontId="8" fillId="0" borderId="20" xfId="0" applyNumberFormat="1" applyFont="1" applyBorder="1" applyAlignment="1">
      <alignment horizontal="right"/>
    </xf>
    <xf numFmtId="178" fontId="8" fillId="0" borderId="23" xfId="0" applyNumberFormat="1" applyFont="1" applyBorder="1" applyAlignment="1">
      <alignment horizontal="right"/>
    </xf>
    <xf numFmtId="1" fontId="9" fillId="0" borderId="2" xfId="0" applyNumberFormat="1" applyFont="1" applyBorder="1" applyAlignment="1"/>
    <xf numFmtId="1" fontId="9" fillId="0" borderId="3" xfId="0" applyNumberFormat="1" applyFont="1" applyBorder="1" applyAlignment="1"/>
    <xf numFmtId="1" fontId="9" fillId="0" borderId="1" xfId="0" applyNumberFormat="1" applyFont="1" applyBorder="1" applyAlignment="1"/>
    <xf numFmtId="1" fontId="5" fillId="0" borderId="2" xfId="0" applyNumberFormat="1" applyFont="1" applyFill="1" applyBorder="1" applyAlignment="1"/>
    <xf numFmtId="177" fontId="11" fillId="3" borderId="0" xfId="0" applyNumberFormat="1" applyFont="1" applyFill="1" applyBorder="1" applyAlignment="1">
      <alignment horizontal="right"/>
    </xf>
    <xf numFmtId="1" fontId="11" fillId="3" borderId="0" xfId="0" applyNumberFormat="1" applyFont="1" applyFill="1" applyBorder="1" applyAlignment="1"/>
    <xf numFmtId="164" fontId="11" fillId="3" borderId="0" xfId="0" applyNumberFormat="1" applyFont="1" applyFill="1" applyBorder="1" applyAlignment="1"/>
    <xf numFmtId="0" fontId="8" fillId="0" borderId="2" xfId="0" applyNumberFormat="1" applyFont="1" applyBorder="1" applyAlignment="1"/>
    <xf numFmtId="1" fontId="8" fillId="0" borderId="2" xfId="0" applyNumberFormat="1" applyFont="1" applyBorder="1" applyAlignment="1"/>
    <xf numFmtId="179" fontId="10" fillId="0" borderId="2" xfId="0" applyNumberFormat="1" applyFont="1" applyFill="1" applyBorder="1" applyAlignment="1"/>
    <xf numFmtId="0" fontId="8" fillId="0" borderId="3" xfId="0" applyNumberFormat="1" applyFont="1" applyBorder="1" applyAlignment="1"/>
    <xf numFmtId="1" fontId="8" fillId="0" borderId="3" xfId="0" applyNumberFormat="1" applyFont="1" applyBorder="1" applyAlignment="1"/>
    <xf numFmtId="169" fontId="9" fillId="0" borderId="3" xfId="0" applyNumberFormat="1" applyFont="1" applyBorder="1" applyAlignment="1"/>
    <xf numFmtId="0" fontId="8" fillId="0" borderId="28" xfId="0" applyNumberFormat="1" applyFont="1" applyBorder="1" applyAlignment="1">
      <alignment horizontal="left"/>
    </xf>
    <xf numFmtId="1" fontId="8" fillId="0" borderId="10" xfId="0" applyNumberFormat="1" applyFont="1" applyBorder="1" applyAlignment="1"/>
    <xf numFmtId="0" fontId="8" fillId="0" borderId="29" xfId="0" applyNumberFormat="1" applyFont="1" applyBorder="1" applyAlignment="1">
      <alignment horizontal="left"/>
    </xf>
    <xf numFmtId="1" fontId="8" fillId="0" borderId="24" xfId="0" applyNumberFormat="1" applyFont="1" applyBorder="1" applyAlignment="1"/>
    <xf numFmtId="169" fontId="9" fillId="0" borderId="1" xfId="0" applyNumberFormat="1" applyFont="1" applyBorder="1" applyAlignment="1"/>
    <xf numFmtId="177" fontId="2" fillId="6" borderId="19" xfId="0" applyNumberFormat="1" applyFont="1" applyFill="1" applyBorder="1" applyAlignment="1">
      <alignment horizontal="right"/>
    </xf>
    <xf numFmtId="1" fontId="4" fillId="6" borderId="0" xfId="0" applyNumberFormat="1" applyFont="1" applyFill="1" applyBorder="1" applyAlignment="1"/>
    <xf numFmtId="179" fontId="5" fillId="0" borderId="2" xfId="0" applyNumberFormat="1" applyFont="1" applyFill="1" applyBorder="1" applyAlignment="1"/>
    <xf numFmtId="1" fontId="2" fillId="3" borderId="0" xfId="0" applyNumberFormat="1" applyFont="1" applyFill="1" applyBorder="1" applyAlignment="1"/>
    <xf numFmtId="164" fontId="8" fillId="3" borderId="0" xfId="0" applyNumberFormat="1" applyFont="1" applyFill="1" applyBorder="1" applyAlignment="1">
      <alignment horizontal="right"/>
    </xf>
    <xf numFmtId="1" fontId="4" fillId="3" borderId="0" xfId="0" applyNumberFormat="1" applyFont="1" applyFill="1" applyBorder="1" applyAlignment="1"/>
    <xf numFmtId="175" fontId="2" fillId="6" borderId="30" xfId="0" applyNumberFormat="1" applyFont="1" applyFill="1" applyBorder="1" applyAlignment="1">
      <alignment horizontal="right"/>
    </xf>
    <xf numFmtId="1" fontId="8" fillId="0" borderId="1" xfId="0" applyNumberFormat="1" applyFont="1" applyBorder="1" applyAlignment="1"/>
    <xf numFmtId="1" fontId="11" fillId="6" borderId="19" xfId="0" applyNumberFormat="1" applyFont="1" applyFill="1" applyBorder="1" applyAlignment="1"/>
    <xf numFmtId="175" fontId="9" fillId="0" borderId="2" xfId="0" applyNumberFormat="1" applyFont="1" applyBorder="1" applyAlignment="1"/>
    <xf numFmtId="175" fontId="9" fillId="0" borderId="3" xfId="0" applyNumberFormat="1" applyFont="1" applyBorder="1" applyAlignment="1"/>
    <xf numFmtId="179" fontId="10" fillId="0" borderId="3" xfId="0" applyNumberFormat="1" applyFont="1" applyFill="1" applyBorder="1" applyAlignment="1"/>
    <xf numFmtId="1" fontId="2" fillId="0" borderId="31" xfId="0" applyNumberFormat="1" applyFont="1" applyBorder="1" applyAlignment="1"/>
    <xf numFmtId="175" fontId="2" fillId="0" borderId="10" xfId="0" applyNumberFormat="1" applyFont="1" applyBorder="1" applyAlignment="1">
      <alignment horizontal="right"/>
    </xf>
    <xf numFmtId="0" fontId="9" fillId="0" borderId="1" xfId="0" applyFont="1" applyBorder="1" applyAlignment="1"/>
    <xf numFmtId="170" fontId="15" fillId="0" borderId="0" xfId="0" applyNumberFormat="1" applyFont="1" applyFill="1" applyBorder="1" applyAlignment="1"/>
    <xf numFmtId="170" fontId="12" fillId="3" borderId="0" xfId="0" applyNumberFormat="1" applyFont="1" applyFill="1" applyBorder="1" applyAlignment="1"/>
    <xf numFmtId="170" fontId="12" fillId="3" borderId="0" xfId="0" applyNumberFormat="1" applyFont="1" applyFill="1" applyBorder="1" applyAlignment="1">
      <alignment horizontal="right"/>
    </xf>
    <xf numFmtId="179" fontId="12" fillId="3" borderId="0" xfId="0" applyNumberFormat="1" applyFont="1" applyFill="1" applyBorder="1" applyAlignment="1"/>
    <xf numFmtId="170" fontId="9" fillId="3" borderId="0" xfId="0" applyNumberFormat="1" applyFont="1" applyFill="1" applyBorder="1" applyAlignment="1"/>
    <xf numFmtId="170" fontId="13" fillId="0" borderId="0" xfId="0" applyNumberFormat="1" applyFont="1" applyFill="1" applyBorder="1" applyAlignment="1"/>
    <xf numFmtId="180" fontId="8" fillId="0" borderId="3" xfId="0" applyNumberFormat="1" applyFont="1" applyBorder="1" applyAlignment="1"/>
    <xf numFmtId="180" fontId="10" fillId="0" borderId="3" xfId="0" applyNumberFormat="1" applyFont="1" applyFill="1" applyBorder="1" applyAlignment="1"/>
    <xf numFmtId="1" fontId="8" fillId="0" borderId="1" xfId="0" applyNumberFormat="1" applyFont="1" applyBorder="1" applyAlignment="1">
      <alignment horizontal="right"/>
    </xf>
    <xf numFmtId="179" fontId="11" fillId="6" borderId="19" xfId="0" applyNumberFormat="1" applyFont="1" applyFill="1" applyBorder="1" applyAlignment="1">
      <alignment horizontal="right"/>
    </xf>
    <xf numFmtId="179" fontId="4" fillId="6" borderId="0" xfId="0" applyNumberFormat="1" applyFont="1" applyFill="1" applyBorder="1" applyAlignment="1"/>
    <xf numFmtId="179" fontId="15" fillId="0" borderId="0" xfId="0" applyNumberFormat="1" applyFont="1" applyFill="1" applyBorder="1" applyAlignment="1"/>
    <xf numFmtId="179" fontId="9" fillId="3" borderId="0" xfId="0" applyNumberFormat="1" applyFont="1" applyFill="1" applyBorder="1" applyAlignment="1"/>
    <xf numFmtId="179" fontId="13" fillId="0" borderId="0" xfId="0" applyNumberFormat="1" applyFont="1" applyFill="1" applyBorder="1" applyAlignment="1"/>
    <xf numFmtId="180" fontId="15" fillId="0" borderId="0" xfId="0" applyNumberFormat="1" applyFont="1" applyFill="1" applyBorder="1" applyAlignment="1"/>
    <xf numFmtId="180" fontId="13" fillId="0" borderId="0" xfId="0" applyNumberFormat="1" applyFont="1" applyFill="1" applyBorder="1" applyAlignment="1"/>
    <xf numFmtId="177" fontId="8" fillId="2" borderId="0" xfId="0" applyNumberFormat="1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164" fontId="4" fillId="2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175" fontId="8" fillId="4" borderId="2" xfId="0" applyNumberFormat="1" applyFont="1" applyFill="1" applyBorder="1" applyAlignment="1">
      <alignment horizontal="right"/>
    </xf>
    <xf numFmtId="175" fontId="8" fillId="4" borderId="3" xfId="0" applyNumberFormat="1" applyFont="1" applyFill="1" applyBorder="1" applyAlignment="1">
      <alignment horizontal="right"/>
    </xf>
    <xf numFmtId="175" fontId="2" fillId="6" borderId="1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/>
    <xf numFmtId="1" fontId="2" fillId="0" borderId="32" xfId="0" applyNumberFormat="1" applyFont="1" applyBorder="1" applyAlignment="1"/>
    <xf numFmtId="1" fontId="9" fillId="0" borderId="5" xfId="0" applyNumberFormat="1" applyFont="1" applyBorder="1" applyAlignment="1"/>
    <xf numFmtId="164" fontId="16" fillId="0" borderId="0" xfId="0" applyNumberFormat="1" applyFont="1" applyFill="1" applyBorder="1" applyAlignment="1"/>
    <xf numFmtId="164" fontId="10" fillId="6" borderId="2" xfId="0" applyNumberFormat="1" applyFont="1" applyFill="1" applyBorder="1" applyAlignment="1"/>
    <xf numFmtId="1" fontId="13" fillId="6" borderId="0" xfId="0" applyNumberFormat="1" applyFont="1" applyFill="1" applyBorder="1" applyAlignment="1"/>
    <xf numFmtId="1" fontId="14" fillId="6" borderId="0" xfId="0" applyNumberFormat="1" applyFont="1" applyFill="1" applyBorder="1" applyAlignment="1"/>
    <xf numFmtId="180" fontId="8" fillId="0" borderId="1" xfId="0" applyNumberFormat="1" applyFont="1" applyBorder="1" applyAlignment="1"/>
    <xf numFmtId="178" fontId="8" fillId="2" borderId="0" xfId="0" applyNumberFormat="1" applyFont="1" applyFill="1" applyBorder="1" applyAlignment="1">
      <alignment horizontal="right"/>
    </xf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1" xfId="0" applyNumberFormat="1" applyFont="1" applyBorder="1" applyAlignment="1"/>
    <xf numFmtId="0" fontId="4" fillId="6" borderId="14" xfId="0" applyNumberFormat="1" applyFont="1" applyFill="1" applyBorder="1" applyAlignment="1"/>
    <xf numFmtId="175" fontId="4" fillId="6" borderId="10" xfId="0" applyNumberFormat="1" applyFont="1" applyFill="1" applyBorder="1" applyAlignment="1">
      <alignment horizontal="right"/>
    </xf>
    <xf numFmtId="175" fontId="4" fillId="6" borderId="3" xfId="0" applyNumberFormat="1" applyFont="1" applyFill="1" applyBorder="1" applyAlignment="1">
      <alignment horizontal="right"/>
    </xf>
    <xf numFmtId="175" fontId="4" fillId="6" borderId="27" xfId="0" applyNumberFormat="1" applyFont="1" applyFill="1" applyBorder="1" applyAlignment="1">
      <alignment horizontal="right"/>
    </xf>
    <xf numFmtId="175" fontId="4" fillId="6" borderId="0" xfId="0" applyNumberFormat="1" applyFont="1" applyFill="1" applyBorder="1" applyAlignment="1"/>
    <xf numFmtId="1" fontId="19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1" fillId="6" borderId="0" xfId="0" applyNumberFormat="1" applyFont="1" applyFill="1" applyAlignment="1"/>
    <xf numFmtId="1" fontId="19" fillId="0" borderId="2" xfId="0" applyNumberFormat="1" applyFont="1" applyFill="1" applyBorder="1" applyAlignment="1"/>
    <xf numFmtId="1" fontId="1" fillId="0" borderId="0" xfId="0" applyNumberFormat="1" applyFont="1" applyFill="1" applyBorder="1" applyAlignment="1"/>
    <xf numFmtId="1" fontId="2" fillId="0" borderId="26" xfId="0" applyNumberFormat="1" applyFont="1" applyBorder="1" applyAlignment="1"/>
    <xf numFmtId="0" fontId="2" fillId="0" borderId="33" xfId="0" applyNumberFormat="1" applyFont="1" applyBorder="1" applyAlignment="1"/>
    <xf numFmtId="180" fontId="8" fillId="0" borderId="2" xfId="0" applyNumberFormat="1" applyFont="1" applyBorder="1" applyAlignment="1"/>
    <xf numFmtId="180" fontId="10" fillId="0" borderId="2" xfId="0" applyNumberFormat="1" applyFont="1" applyFill="1" applyBorder="1" applyAlignment="1"/>
    <xf numFmtId="0" fontId="2" fillId="0" borderId="34" xfId="0" applyNumberFormat="1" applyFont="1" applyBorder="1" applyAlignment="1"/>
    <xf numFmtId="0" fontId="2" fillId="0" borderId="34" xfId="0" applyFont="1" applyBorder="1" applyAlignment="1"/>
    <xf numFmtId="0" fontId="2" fillId="2" borderId="25" xfId="0" applyNumberFormat="1" applyFont="1" applyFill="1" applyBorder="1" applyAlignment="1"/>
    <xf numFmtId="1" fontId="8" fillId="0" borderId="8" xfId="0" applyNumberFormat="1" applyFont="1" applyBorder="1" applyAlignment="1"/>
    <xf numFmtId="0" fontId="2" fillId="3" borderId="14" xfId="0" applyFont="1" applyFill="1" applyBorder="1" applyAlignment="1"/>
    <xf numFmtId="0" fontId="8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October%2006%20CISP%20folder/CISP/Books/CommOutlook-2005/Tables/P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LS2/Thomson_M$/DATA/STCP/AGENT/PTO9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7 old"/>
      <sheetName val="notes"/>
      <sheetName val="By country"/>
      <sheetName val="Conv. to US$ 97"/>
      <sheetName val="PTO&amp;TEM 2001 Loc Cur"/>
      <sheetName val="PTO&amp;TEM 99 by countries in US$"/>
      <sheetName val="PTO&amp;TEM 99 loc cur"/>
      <sheetName val="PTO&amp;TEM 99 sorted by revenu"/>
      <sheetName val="99 by countries in total $"/>
      <sheetName val="FAME Persistence"/>
      <sheetName val="Incumbents&amp;New99"/>
      <sheetName val="PTO&amp;TEM loc cur 97"/>
      <sheetName val="97 by country totals in $"/>
      <sheetName val="1997 sorted by country in US$"/>
      <sheetName val="1997 sorted by Rev in US$"/>
      <sheetName val="Mobile - sorted"/>
      <sheetName val="mobile 97 "/>
      <sheetName val="1995"/>
      <sheetName val="1995 $ by country"/>
      <sheetName val="PTO&amp;TEM loc cur 95"/>
      <sheetName val="Table 1.2 95"/>
      <sheetName val="Exchange rates"/>
      <sheetName val="Sheet1"/>
      <sheetName val="Conv. to US$ 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&amp;D PTO-TEM"/>
      <sheetName val="R&amp;D Internet"/>
      <sheetName val="Mob trf FrF"/>
      <sheetName val="Mob trf US$"/>
      <sheetName val="Mob Compl"/>
      <sheetName val="Employ$"/>
      <sheetName val="ASR"/>
      <sheetName val="Inc calls (ASR)"/>
      <sheetName val="notes"/>
      <sheetName val="INDEX"/>
      <sheetName val="PTO&amp;TEM loc c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V262"/>
  <sheetViews>
    <sheetView showGridLines="0" tabSelected="1" zoomScale="125" workbookViewId="0">
      <selection activeCell="E1" sqref="E1"/>
    </sheetView>
  </sheetViews>
  <sheetFormatPr baseColWidth="10" defaultColWidth="9.28515625" defaultRowHeight="13" customHeight="1"/>
  <cols>
    <col min="1" max="1" width="23.140625" style="258" customWidth="1"/>
    <col min="2" max="2" width="9.140625" style="258" customWidth="1"/>
    <col min="3" max="3" width="9.7109375" style="258" customWidth="1"/>
    <col min="4" max="15" width="9.140625" style="258" customWidth="1"/>
    <col min="16" max="16" width="9.140625" style="114" customWidth="1"/>
    <col min="17" max="17" width="28" style="7" customWidth="1"/>
    <col min="18" max="28" width="9.28515625" style="7"/>
    <col min="29" max="256" width="9.28515625" style="109"/>
    <col min="257" max="16384" width="9.28515625" style="110"/>
  </cols>
  <sheetData>
    <row r="1" spans="1:19" ht="13" customHeight="1">
      <c r="A1" s="1"/>
      <c r="B1" s="2">
        <v>2000</v>
      </c>
      <c r="C1" s="2">
        <v>2001</v>
      </c>
      <c r="D1" s="2">
        <v>2002</v>
      </c>
      <c r="E1" s="2">
        <v>2003</v>
      </c>
      <c r="F1" s="2">
        <v>2004</v>
      </c>
      <c r="G1" s="2">
        <v>2005</v>
      </c>
      <c r="H1" s="2">
        <v>2006</v>
      </c>
      <c r="I1" s="2">
        <v>2007</v>
      </c>
      <c r="J1" s="2">
        <v>2008</v>
      </c>
      <c r="K1" s="2">
        <v>2009</v>
      </c>
      <c r="L1" s="2">
        <v>2010</v>
      </c>
      <c r="M1" s="2">
        <v>2011</v>
      </c>
      <c r="N1" s="2">
        <v>2012</v>
      </c>
      <c r="O1" s="2">
        <v>2013</v>
      </c>
      <c r="P1" s="3" t="s">
        <v>87</v>
      </c>
      <c r="Q1" s="4"/>
      <c r="R1" s="5"/>
      <c r="S1" s="6"/>
    </row>
    <row r="2" spans="1:19" ht="13" customHeight="1">
      <c r="A2" s="8" t="s">
        <v>88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  <c r="Q2" s="11"/>
      <c r="R2" s="11"/>
      <c r="S2" s="12"/>
    </row>
    <row r="3" spans="1:19" ht="13" hidden="1" customHeight="1">
      <c r="A3" s="13" t="s">
        <v>89</v>
      </c>
      <c r="B3" s="14"/>
      <c r="C3" s="15"/>
      <c r="D3" s="16">
        <v>4354</v>
      </c>
      <c r="E3" s="16">
        <v>4590</v>
      </c>
      <c r="F3" s="16">
        <v>5633</v>
      </c>
      <c r="G3" s="16">
        <v>6484</v>
      </c>
      <c r="H3" s="16">
        <v>6618</v>
      </c>
      <c r="I3" s="16">
        <v>6503</v>
      </c>
      <c r="J3" s="16">
        <v>6510</v>
      </c>
      <c r="K3" s="16">
        <v>7152</v>
      </c>
      <c r="L3" s="16">
        <v>8438</v>
      </c>
      <c r="M3" s="16">
        <v>8973</v>
      </c>
      <c r="N3" s="16">
        <v>8857</v>
      </c>
      <c r="O3" s="16">
        <v>8866.7137566848523</v>
      </c>
      <c r="P3" s="17">
        <v>8849.1420257836489</v>
      </c>
      <c r="Q3" s="18"/>
      <c r="R3" s="18"/>
      <c r="S3" s="19"/>
    </row>
    <row r="4" spans="1:19" ht="13" hidden="1" customHeight="1">
      <c r="A4" s="20" t="s">
        <v>90</v>
      </c>
      <c r="B4" s="21"/>
      <c r="C4" s="22"/>
      <c r="D4" s="23">
        <v>8821</v>
      </c>
      <c r="E4" s="23">
        <v>6430</v>
      </c>
      <c r="F4" s="23">
        <v>6214</v>
      </c>
      <c r="G4" s="23">
        <v>7475</v>
      </c>
      <c r="H4" s="23">
        <v>7039</v>
      </c>
      <c r="I4" s="23">
        <v>3320</v>
      </c>
      <c r="J4" s="23">
        <v>6063</v>
      </c>
      <c r="K4" s="23">
        <v>5752</v>
      </c>
      <c r="L4" s="23">
        <v>9171</v>
      </c>
      <c r="M4" s="23">
        <v>9764</v>
      </c>
      <c r="N4" s="23">
        <v>10795</v>
      </c>
      <c r="O4" s="23">
        <v>12930.2</v>
      </c>
      <c r="P4" s="24">
        <v>10308.957183</v>
      </c>
      <c r="Q4" s="25"/>
      <c r="R4" s="25"/>
      <c r="S4" s="26"/>
    </row>
    <row r="5" spans="1:19" ht="13" hidden="1" customHeight="1">
      <c r="A5" s="20" t="s">
        <v>91</v>
      </c>
      <c r="B5" s="21"/>
      <c r="C5" s="22"/>
      <c r="D5" s="23">
        <v>4590</v>
      </c>
      <c r="E5" s="23">
        <v>3971</v>
      </c>
      <c r="F5" s="23">
        <v>4910</v>
      </c>
      <c r="G5" s="23">
        <v>5291</v>
      </c>
      <c r="H5" s="23">
        <v>5846</v>
      </c>
      <c r="I5" s="23">
        <v>5375</v>
      </c>
      <c r="J5" s="23">
        <v>2349</v>
      </c>
      <c r="K5" s="23">
        <v>1161</v>
      </c>
      <c r="L5" s="23">
        <v>1444</v>
      </c>
      <c r="M5" s="23">
        <v>2416</v>
      </c>
      <c r="N5" s="23">
        <v>4884</v>
      </c>
      <c r="O5" s="23">
        <v>7089.1373460246368</v>
      </c>
      <c r="P5" s="24">
        <v>3411.5327538953989</v>
      </c>
      <c r="Q5" s="27"/>
      <c r="R5" s="25"/>
      <c r="S5" s="26"/>
    </row>
    <row r="6" spans="1:19" ht="13" hidden="1" customHeight="1">
      <c r="A6" s="20" t="s">
        <v>92</v>
      </c>
      <c r="B6" s="21"/>
      <c r="C6" s="22"/>
      <c r="D6" s="23">
        <v>1952</v>
      </c>
      <c r="E6" s="23">
        <v>2048</v>
      </c>
      <c r="F6" s="23">
        <v>2786</v>
      </c>
      <c r="G6" s="23">
        <v>2338</v>
      </c>
      <c r="H6" s="23">
        <v>2608</v>
      </c>
      <c r="I6" s="23">
        <v>2677</v>
      </c>
      <c r="J6" s="23">
        <v>3603</v>
      </c>
      <c r="K6" s="23">
        <v>3687</v>
      </c>
      <c r="L6" s="23">
        <v>2819</v>
      </c>
      <c r="M6" s="23">
        <v>2729</v>
      </c>
      <c r="N6" s="23">
        <v>2901</v>
      </c>
      <c r="O6" s="23">
        <v>4928.7840115046138</v>
      </c>
      <c r="P6" s="24">
        <v>3955.9424863820518</v>
      </c>
      <c r="Q6" s="28"/>
      <c r="R6" s="25"/>
      <c r="S6" s="26"/>
    </row>
    <row r="7" spans="1:19" ht="13" hidden="1" customHeight="1">
      <c r="A7" s="20" t="s">
        <v>93</v>
      </c>
      <c r="B7" s="21"/>
      <c r="C7" s="22"/>
      <c r="D7" s="23"/>
      <c r="E7" s="23">
        <v>44.670999999999999</v>
      </c>
      <c r="F7" s="23">
        <v>74.359000000000009</v>
      </c>
      <c r="G7" s="23">
        <v>199.97200000000001</v>
      </c>
      <c r="H7" s="23">
        <v>591.29499999999996</v>
      </c>
      <c r="I7" s="23">
        <v>504.77</v>
      </c>
      <c r="J7" s="23">
        <v>795.678</v>
      </c>
      <c r="K7" s="23">
        <v>699.52499999999998</v>
      </c>
      <c r="L7" s="23">
        <v>398.92700000000002</v>
      </c>
      <c r="M7" s="23">
        <v>441.65599999999989</v>
      </c>
      <c r="N7" s="23">
        <v>434.39499999999998</v>
      </c>
      <c r="O7" s="23">
        <v>246.34162515</v>
      </c>
      <c r="P7" s="24">
        <v>230.18828305823999</v>
      </c>
      <c r="Q7" s="28"/>
      <c r="R7" s="25"/>
      <c r="S7" s="26"/>
    </row>
    <row r="8" spans="1:19" ht="13" hidden="1" customHeight="1">
      <c r="A8" s="20" t="s">
        <v>94</v>
      </c>
      <c r="B8" s="21"/>
      <c r="C8" s="22"/>
      <c r="D8" s="23"/>
      <c r="E8" s="23"/>
      <c r="F8" s="23">
        <v>250.83</v>
      </c>
      <c r="G8" s="23">
        <v>266.49900000000002</v>
      </c>
      <c r="H8" s="23">
        <v>550.74900000000002</v>
      </c>
      <c r="I8" s="23">
        <v>767.70899999999983</v>
      </c>
      <c r="J8" s="23">
        <v>954.61199999999997</v>
      </c>
      <c r="K8" s="23">
        <v>831.67399999999998</v>
      </c>
      <c r="L8" s="23">
        <v>790.38499999999999</v>
      </c>
      <c r="M8" s="23">
        <v>889.76900000000001</v>
      </c>
      <c r="N8" s="23">
        <v>845.85</v>
      </c>
      <c r="O8" s="29" t="s">
        <v>95</v>
      </c>
      <c r="P8" s="30" t="s">
        <v>95</v>
      </c>
      <c r="Q8" s="25"/>
      <c r="R8" s="25"/>
      <c r="S8" s="26"/>
    </row>
    <row r="9" spans="1:19" ht="13" hidden="1" customHeight="1">
      <c r="A9" s="31" t="s">
        <v>96</v>
      </c>
      <c r="B9" s="32"/>
      <c r="C9" s="33"/>
      <c r="D9" s="34">
        <v>2499.402999999998</v>
      </c>
      <c r="E9" s="34">
        <v>2297.8251496000012</v>
      </c>
      <c r="F9" s="34">
        <v>3687.352999999996</v>
      </c>
      <c r="G9" s="34">
        <v>3973.732160957039</v>
      </c>
      <c r="H9" s="34">
        <v>2229.6260000000002</v>
      </c>
      <c r="I9" s="34">
        <v>1944.149000000001</v>
      </c>
      <c r="J9" s="34">
        <v>621.05600000000049</v>
      </c>
      <c r="K9" s="34">
        <v>597.93199999999706</v>
      </c>
      <c r="L9" s="34">
        <v>611.03199999999924</v>
      </c>
      <c r="M9" s="34">
        <v>816.23199999999997</v>
      </c>
      <c r="N9" s="34">
        <v>868.73199999999997</v>
      </c>
      <c r="O9" s="34">
        <v>612.26254762069584</v>
      </c>
      <c r="P9" s="35">
        <v>524.08707618904009</v>
      </c>
      <c r="Q9" s="36"/>
      <c r="R9" s="36"/>
      <c r="S9" s="37"/>
    </row>
    <row r="10" spans="1:19" ht="13" hidden="1" customHeight="1">
      <c r="A10" s="38" t="s">
        <v>97</v>
      </c>
      <c r="B10" s="39"/>
      <c r="C10" s="40"/>
      <c r="D10" s="41">
        <f t="shared" ref="D10:O10" si="0">SUM(D3:D9)</f>
        <v>22216.402999999998</v>
      </c>
      <c r="E10" s="40">
        <f t="shared" si="0"/>
        <v>19381.4961496</v>
      </c>
      <c r="F10" s="41">
        <f t="shared" si="0"/>
        <v>23555.541999999998</v>
      </c>
      <c r="G10" s="40">
        <f t="shared" si="0"/>
        <v>26028.20316095704</v>
      </c>
      <c r="H10" s="41">
        <f t="shared" si="0"/>
        <v>25482.67</v>
      </c>
      <c r="I10" s="40">
        <f t="shared" si="0"/>
        <v>21091.628000000001</v>
      </c>
      <c r="J10" s="41">
        <f t="shared" si="0"/>
        <v>20896.346000000001</v>
      </c>
      <c r="K10" s="40">
        <f t="shared" si="0"/>
        <v>19881.130999999998</v>
      </c>
      <c r="L10" s="41">
        <f t="shared" si="0"/>
        <v>23672.343999999997</v>
      </c>
      <c r="M10" s="40">
        <f t="shared" si="0"/>
        <v>26029.656999999999</v>
      </c>
      <c r="N10" s="41">
        <f t="shared" si="0"/>
        <v>29585.976999999999</v>
      </c>
      <c r="O10" s="40">
        <f t="shared" si="0"/>
        <v>34673.439286984802</v>
      </c>
      <c r="P10" s="42"/>
      <c r="Q10" s="11"/>
      <c r="R10" s="11"/>
      <c r="S10" s="12"/>
    </row>
    <row r="11" spans="1:19" ht="13" hidden="1" customHeight="1">
      <c r="A11" s="38" t="s">
        <v>98</v>
      </c>
      <c r="B11" s="43"/>
      <c r="C11" s="39"/>
      <c r="D11" s="44">
        <v>76508.187000000005</v>
      </c>
      <c r="E11" s="45">
        <v>87624.093000000008</v>
      </c>
      <c r="F11" s="45">
        <v>102121.21</v>
      </c>
      <c r="G11" s="45">
        <v>116935.565</v>
      </c>
      <c r="H11" s="45">
        <v>129416.51910946</v>
      </c>
      <c r="I11" s="45">
        <v>143402.95408941881</v>
      </c>
      <c r="J11" s="45">
        <v>152053.42046135821</v>
      </c>
      <c r="K11" s="45">
        <v>154979.01927855081</v>
      </c>
      <c r="L11" s="45">
        <v>164150.35313105499</v>
      </c>
      <c r="M11" s="45">
        <v>173461.95466784001</v>
      </c>
      <c r="N11" s="45">
        <v>181161.821</v>
      </c>
      <c r="O11" s="46">
        <v>185652.22633059311</v>
      </c>
      <c r="P11" s="42"/>
      <c r="Q11" s="11"/>
      <c r="R11" s="11"/>
      <c r="S11" s="12"/>
    </row>
    <row r="12" spans="1:19" ht="13" hidden="1" customHeight="1">
      <c r="A12" s="38" t="s">
        <v>99</v>
      </c>
      <c r="B12" s="39"/>
      <c r="C12" s="39"/>
      <c r="D12" s="39">
        <f t="shared" ref="D12:O12" si="1">D10/D11*100</f>
        <v>29.037942044032487</v>
      </c>
      <c r="E12" s="39">
        <f t="shared" si="1"/>
        <v>22.118912146229004</v>
      </c>
      <c r="F12" s="39">
        <f t="shared" si="1"/>
        <v>23.066258223928209</v>
      </c>
      <c r="G12" s="39">
        <f t="shared" si="1"/>
        <v>22.25858588099954</v>
      </c>
      <c r="H12" s="39">
        <f t="shared" si="1"/>
        <v>19.690430692581721</v>
      </c>
      <c r="I12" s="39">
        <f t="shared" si="1"/>
        <v>14.707945267883623</v>
      </c>
      <c r="J12" s="39">
        <f t="shared" si="1"/>
        <v>13.742766151919911</v>
      </c>
      <c r="K12" s="39">
        <f t="shared" si="1"/>
        <v>12.828272557504535</v>
      </c>
      <c r="L12" s="39">
        <f t="shared" si="1"/>
        <v>14.42113498293871</v>
      </c>
      <c r="M12" s="39">
        <f t="shared" si="1"/>
        <v>15.005974681793392</v>
      </c>
      <c r="N12" s="39">
        <f t="shared" si="1"/>
        <v>16.331242883675802</v>
      </c>
      <c r="O12" s="39">
        <f t="shared" si="1"/>
        <v>18.676554530103719</v>
      </c>
      <c r="P12" s="47">
        <f>AVERAGE(D12:O12)</f>
        <v>18.490501670299221</v>
      </c>
      <c r="Q12" s="11"/>
      <c r="R12" s="11"/>
      <c r="S12" s="12"/>
    </row>
    <row r="13" spans="1:19" ht="13" hidden="1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  <c r="Q13" s="51"/>
      <c r="R13" s="51"/>
      <c r="S13" s="52"/>
    </row>
    <row r="14" spans="1:19" ht="13" hidden="1" customHeight="1">
      <c r="A14" s="8" t="s">
        <v>100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53"/>
      <c r="Q14" s="11"/>
      <c r="R14" s="11"/>
      <c r="S14" s="12"/>
    </row>
    <row r="15" spans="1:19" ht="13" hidden="1" customHeight="1">
      <c r="A15" s="13" t="s">
        <v>101</v>
      </c>
      <c r="B15" s="14"/>
      <c r="C15" s="54">
        <v>581</v>
      </c>
      <c r="D15" s="54">
        <v>513</v>
      </c>
      <c r="E15" s="55">
        <v>462</v>
      </c>
      <c r="F15" s="56">
        <v>481</v>
      </c>
      <c r="G15" s="54">
        <v>457</v>
      </c>
      <c r="H15" s="54">
        <v>582</v>
      </c>
      <c r="I15" s="54">
        <v>432</v>
      </c>
      <c r="J15" s="54">
        <v>401</v>
      </c>
      <c r="K15" s="54">
        <v>454</v>
      </c>
      <c r="L15" s="54">
        <v>581</v>
      </c>
      <c r="M15" s="57">
        <v>730.64299999999992</v>
      </c>
      <c r="N15" s="57">
        <v>716.60099999999989</v>
      </c>
      <c r="O15" s="57">
        <v>664.01445669383952</v>
      </c>
      <c r="P15" s="58"/>
      <c r="Q15" s="59"/>
      <c r="R15" s="18"/>
      <c r="S15" s="19"/>
    </row>
    <row r="16" spans="1:19" ht="13" hidden="1" customHeight="1">
      <c r="A16" s="20" t="s">
        <v>102</v>
      </c>
      <c r="B16" s="21"/>
      <c r="C16" s="29" t="s">
        <v>103</v>
      </c>
      <c r="D16" s="29" t="s">
        <v>103</v>
      </c>
      <c r="E16" s="60">
        <v>1070.7079191571991</v>
      </c>
      <c r="F16" s="61">
        <v>1179.491084400732</v>
      </c>
      <c r="G16" s="62">
        <v>872.49384938127469</v>
      </c>
      <c r="H16" s="62">
        <v>680.21371646417936</v>
      </c>
      <c r="I16" s="62">
        <v>573.77919248940634</v>
      </c>
      <c r="J16" s="62">
        <v>567.82292800698019</v>
      </c>
      <c r="K16" s="62">
        <v>596.87460312205064</v>
      </c>
      <c r="L16" s="62">
        <v>666.0033157225588</v>
      </c>
      <c r="M16" s="62">
        <v>703.3725364689476</v>
      </c>
      <c r="N16" s="62">
        <v>844.76485562115238</v>
      </c>
      <c r="O16" s="62">
        <v>940</v>
      </c>
      <c r="P16" s="63"/>
      <c r="Q16" s="64"/>
      <c r="R16" s="25"/>
      <c r="S16" s="26"/>
    </row>
    <row r="17" spans="1:19" ht="13" hidden="1" customHeight="1">
      <c r="A17" s="20" t="s">
        <v>104</v>
      </c>
      <c r="B17" s="21"/>
      <c r="C17" s="29" t="s">
        <v>103</v>
      </c>
      <c r="D17" s="29" t="s">
        <v>103</v>
      </c>
      <c r="E17" s="60">
        <v>576</v>
      </c>
      <c r="F17" s="61">
        <v>780</v>
      </c>
      <c r="G17" s="62">
        <v>401</v>
      </c>
      <c r="H17" s="62">
        <v>486</v>
      </c>
      <c r="I17" s="62">
        <v>435</v>
      </c>
      <c r="J17" s="62">
        <v>514</v>
      </c>
      <c r="K17" s="62">
        <v>450</v>
      </c>
      <c r="L17" s="62">
        <v>501</v>
      </c>
      <c r="M17" s="62">
        <v>599</v>
      </c>
      <c r="N17" s="62">
        <v>643</v>
      </c>
      <c r="O17" s="62">
        <v>594.94518719999985</v>
      </c>
      <c r="P17" s="63"/>
      <c r="Q17" s="64"/>
      <c r="R17" s="25"/>
      <c r="S17" s="26"/>
    </row>
    <row r="18" spans="1:19" ht="13" hidden="1" customHeight="1">
      <c r="A18" s="20" t="s">
        <v>105</v>
      </c>
      <c r="B18" s="21"/>
      <c r="C18" s="29" t="s">
        <v>103</v>
      </c>
      <c r="D18" s="29" t="s">
        <v>103</v>
      </c>
      <c r="E18" s="60">
        <v>414.44541458384901</v>
      </c>
      <c r="F18" s="61">
        <v>452.1504425338328</v>
      </c>
      <c r="G18" s="62">
        <v>772.34814022404748</v>
      </c>
      <c r="H18" s="62">
        <v>1139</v>
      </c>
      <c r="I18" s="62">
        <v>850</v>
      </c>
      <c r="J18" s="62">
        <v>924</v>
      </c>
      <c r="K18" s="62">
        <v>797</v>
      </c>
      <c r="L18" s="62">
        <v>151.61000000000001</v>
      </c>
      <c r="M18" s="62">
        <v>406.61</v>
      </c>
      <c r="N18" s="62">
        <v>443.84</v>
      </c>
      <c r="O18" s="62">
        <v>529.80969821529891</v>
      </c>
      <c r="P18" s="63"/>
      <c r="Q18" s="64"/>
      <c r="R18" s="25"/>
      <c r="S18" s="26"/>
    </row>
    <row r="19" spans="1:19" ht="13" hidden="1" customHeight="1">
      <c r="A19" s="65" t="s">
        <v>106</v>
      </c>
      <c r="B19" s="66"/>
      <c r="C19" s="67">
        <f t="shared" ref="C19:O19" si="2">SUM(C15:C18)</f>
        <v>581</v>
      </c>
      <c r="D19" s="68">
        <f t="shared" si="2"/>
        <v>513</v>
      </c>
      <c r="E19" s="67">
        <f t="shared" si="2"/>
        <v>2523.1533337410483</v>
      </c>
      <c r="F19" s="67">
        <f t="shared" si="2"/>
        <v>2892.6415269345644</v>
      </c>
      <c r="G19" s="67">
        <f t="shared" si="2"/>
        <v>2502.8419896053219</v>
      </c>
      <c r="H19" s="67">
        <f t="shared" si="2"/>
        <v>2887.2137164641795</v>
      </c>
      <c r="I19" s="67">
        <f t="shared" si="2"/>
        <v>2290.7791924894063</v>
      </c>
      <c r="J19" s="67">
        <f t="shared" si="2"/>
        <v>2406.82292800698</v>
      </c>
      <c r="K19" s="67">
        <f t="shared" si="2"/>
        <v>2297.8746031220508</v>
      </c>
      <c r="L19" s="68">
        <f t="shared" si="2"/>
        <v>1899.613315722559</v>
      </c>
      <c r="M19" s="68">
        <f t="shared" si="2"/>
        <v>2439.6255364689478</v>
      </c>
      <c r="N19" s="68">
        <f t="shared" si="2"/>
        <v>2648.2058556211523</v>
      </c>
      <c r="O19" s="68">
        <f t="shared" si="2"/>
        <v>2728.7693421091381</v>
      </c>
      <c r="P19" s="69"/>
      <c r="Q19" s="70"/>
      <c r="R19" s="70"/>
      <c r="S19" s="71"/>
    </row>
    <row r="20" spans="1:19" ht="13" hidden="1" customHeight="1">
      <c r="A20" s="38" t="s">
        <v>98</v>
      </c>
      <c r="B20" s="39"/>
      <c r="C20" s="72">
        <v>15.673439849999999</v>
      </c>
      <c r="D20" s="72">
        <v>17.06883192653908</v>
      </c>
      <c r="E20" s="72">
        <v>18.74457610960182</v>
      </c>
      <c r="F20" s="72">
        <v>19.900276018468531</v>
      </c>
      <c r="G20" s="72">
        <v>20.836241493494171</v>
      </c>
      <c r="H20" s="72">
        <v>20.780448136072948</v>
      </c>
      <c r="I20" s="72">
        <v>20.020954715984601</v>
      </c>
      <c r="J20" s="72">
        <v>19.89924974382965</v>
      </c>
      <c r="K20" s="72">
        <v>19.47823608037034</v>
      </c>
      <c r="L20" s="72">
        <v>19.725623636319138</v>
      </c>
      <c r="M20" s="72">
        <v>19.60870431870315</v>
      </c>
      <c r="N20" s="72">
        <v>19.9814875</v>
      </c>
      <c r="O20" s="72">
        <v>19.621724273195849</v>
      </c>
      <c r="P20" s="47"/>
      <c r="Q20" s="11"/>
      <c r="R20" s="11"/>
      <c r="S20" s="12"/>
    </row>
    <row r="21" spans="1:19" ht="13" hidden="1" customHeight="1">
      <c r="A21" s="38" t="s">
        <v>99</v>
      </c>
      <c r="B21" s="39"/>
      <c r="C21" s="73">
        <f t="shared" ref="C21:O21" si="3">C20*1000</f>
        <v>15673.439849999999</v>
      </c>
      <c r="D21" s="73">
        <f t="shared" si="3"/>
        <v>17068.831926539078</v>
      </c>
      <c r="E21" s="73">
        <f t="shared" si="3"/>
        <v>18744.576109601818</v>
      </c>
      <c r="F21" s="73">
        <f t="shared" si="3"/>
        <v>19900.276018468532</v>
      </c>
      <c r="G21" s="73">
        <f t="shared" si="3"/>
        <v>20836.24149349417</v>
      </c>
      <c r="H21" s="73">
        <f t="shared" si="3"/>
        <v>20780.448136072948</v>
      </c>
      <c r="I21" s="73">
        <f t="shared" si="3"/>
        <v>20020.954715984601</v>
      </c>
      <c r="J21" s="73">
        <f t="shared" si="3"/>
        <v>19899.249743829649</v>
      </c>
      <c r="K21" s="73">
        <f t="shared" si="3"/>
        <v>19478.236080370341</v>
      </c>
      <c r="L21" s="73">
        <f t="shared" si="3"/>
        <v>19725.623636319138</v>
      </c>
      <c r="M21" s="73">
        <f t="shared" si="3"/>
        <v>19608.704318703152</v>
      </c>
      <c r="N21" s="73">
        <f t="shared" si="3"/>
        <v>19981.487499999999</v>
      </c>
      <c r="O21" s="73">
        <f t="shared" si="3"/>
        <v>19621.724273195847</v>
      </c>
      <c r="P21" s="47"/>
      <c r="Q21" s="11"/>
      <c r="R21" s="11"/>
      <c r="S21" s="12"/>
    </row>
    <row r="22" spans="1:19" ht="13" customHeight="1">
      <c r="A22" s="74" t="s">
        <v>89</v>
      </c>
      <c r="B22" s="75"/>
      <c r="C22" s="76"/>
      <c r="D22" s="77">
        <v>0.3906575759283259</v>
      </c>
      <c r="E22" s="78">
        <v>0.39201416207710471</v>
      </c>
      <c r="F22" s="78">
        <v>0.36699726280615691</v>
      </c>
      <c r="G22" s="78">
        <v>0.43155237993672457</v>
      </c>
      <c r="H22" s="78">
        <v>0.44252347847298451</v>
      </c>
      <c r="I22" s="78">
        <v>0.44583859427609429</v>
      </c>
      <c r="J22" s="78">
        <v>0.45956111591608512</v>
      </c>
      <c r="K22" s="78">
        <v>0.45862384806624668</v>
      </c>
      <c r="L22" s="78">
        <v>0.46882021966959692</v>
      </c>
      <c r="M22" s="78">
        <v>0.44777456598542859</v>
      </c>
      <c r="N22" s="78">
        <v>0.46644595421524171</v>
      </c>
      <c r="O22" s="79">
        <v>0.49243081981857773</v>
      </c>
      <c r="P22" s="80">
        <f>AVERAGE(D22:O22)</f>
        <v>0.43860333143071389</v>
      </c>
      <c r="Q22" s="81"/>
      <c r="R22" s="82"/>
      <c r="S22" s="83"/>
    </row>
    <row r="23" spans="1:19" ht="13" customHeight="1">
      <c r="A23" s="84" t="s">
        <v>90</v>
      </c>
      <c r="B23" s="85"/>
      <c r="C23" s="86"/>
      <c r="D23" s="87">
        <v>0.28843513465939091</v>
      </c>
      <c r="E23" s="88">
        <v>0.2963322401445686</v>
      </c>
      <c r="F23" s="88">
        <v>0.28405737423649707</v>
      </c>
      <c r="G23" s="88">
        <v>0.29290423656896658</v>
      </c>
      <c r="H23" s="88">
        <v>0.3369835444536522</v>
      </c>
      <c r="I23" s="88">
        <v>0.38414602616474491</v>
      </c>
      <c r="J23" s="88">
        <v>0.38231372460394591</v>
      </c>
      <c r="K23" s="88">
        <v>0.40862384943269559</v>
      </c>
      <c r="L23" s="88">
        <v>0.40655952158475062</v>
      </c>
      <c r="M23" s="88">
        <v>0.38067200225646092</v>
      </c>
      <c r="N23" s="88">
        <v>0.39080187882269463</v>
      </c>
      <c r="O23" s="89">
        <v>0.40555470004385519</v>
      </c>
      <c r="P23" s="80">
        <f t="shared" ref="P23:P29" si="4">AVERAGE(D23:O23)</f>
        <v>0.35478201941435189</v>
      </c>
      <c r="Q23" s="81"/>
      <c r="R23" s="90"/>
      <c r="S23" s="91"/>
    </row>
    <row r="24" spans="1:19" ht="13" customHeight="1">
      <c r="A24" s="84" t="s">
        <v>91</v>
      </c>
      <c r="B24" s="85"/>
      <c r="C24" s="86"/>
      <c r="D24" s="87">
        <v>0.31471704782366478</v>
      </c>
      <c r="E24" s="88">
        <v>0.35561360138064479</v>
      </c>
      <c r="F24" s="88">
        <v>0.36778779335265849</v>
      </c>
      <c r="G24" s="88">
        <v>0.35314868499179208</v>
      </c>
      <c r="H24" s="88">
        <v>0.3664045612606121</v>
      </c>
      <c r="I24" s="88">
        <v>0.30822899146576971</v>
      </c>
      <c r="J24" s="88">
        <v>0.23829787234042549</v>
      </c>
      <c r="K24" s="88">
        <v>0.19986838030349949</v>
      </c>
      <c r="L24" s="88">
        <v>0.17498262145670809</v>
      </c>
      <c r="M24" s="88">
        <v>0.1557867834976269</v>
      </c>
      <c r="N24" s="88">
        <v>0.14113319122601939</v>
      </c>
      <c r="O24" s="89">
        <v>0.1787701551674282</v>
      </c>
      <c r="P24" s="80">
        <f t="shared" si="4"/>
        <v>0.26289497368890413</v>
      </c>
      <c r="Q24" s="81"/>
      <c r="R24" s="90"/>
      <c r="S24" s="91"/>
    </row>
    <row r="25" spans="1:19" ht="13" customHeight="1">
      <c r="A25" s="84" t="s">
        <v>107</v>
      </c>
      <c r="B25" s="85"/>
      <c r="C25" s="86"/>
      <c r="D25" s="87">
        <v>9.0727345260433481E-2</v>
      </c>
      <c r="E25" s="88">
        <v>0.21862721045146299</v>
      </c>
      <c r="F25" s="88">
        <v>0.24718885936423579</v>
      </c>
      <c r="G25" s="88">
        <v>0.31520674851246522</v>
      </c>
      <c r="H25" s="88">
        <v>0.32471917855420018</v>
      </c>
      <c r="I25" s="88">
        <v>0.31673672369901129</v>
      </c>
      <c r="J25" s="88">
        <v>0.31821016526348611</v>
      </c>
      <c r="K25" s="88">
        <v>0.31133348960186669</v>
      </c>
      <c r="L25" s="88">
        <v>0.2924251321197886</v>
      </c>
      <c r="M25" s="88">
        <v>0.28732211460418811</v>
      </c>
      <c r="N25" s="88">
        <v>0.28385522570150468</v>
      </c>
      <c r="O25" s="89">
        <v>0.27784597525502258</v>
      </c>
      <c r="P25" s="80">
        <f t="shared" si="4"/>
        <v>0.27368318069897213</v>
      </c>
      <c r="Q25" s="81"/>
      <c r="R25" s="90"/>
      <c r="S25" s="91"/>
    </row>
    <row r="26" spans="1:19" ht="13" customHeight="1">
      <c r="A26" s="84" t="s">
        <v>93</v>
      </c>
      <c r="B26" s="85"/>
      <c r="C26" s="86"/>
      <c r="D26" s="87"/>
      <c r="E26" s="88">
        <v>0.2027344514781701</v>
      </c>
      <c r="F26" s="88">
        <v>0.31816208542205049</v>
      </c>
      <c r="G26" s="88">
        <v>0.35915964812801388</v>
      </c>
      <c r="H26" s="88">
        <v>0.26798241257260569</v>
      </c>
      <c r="I26" s="88">
        <v>0.2810613133362041</v>
      </c>
      <c r="J26" s="88">
        <v>0.24208575151497769</v>
      </c>
      <c r="K26" s="88">
        <v>0.22650640512839409</v>
      </c>
      <c r="L26" s="88">
        <v>0.2203571365642093</v>
      </c>
      <c r="M26" s="88">
        <v>0.1988314345588155</v>
      </c>
      <c r="N26" s="88">
        <v>0.2039609059606298</v>
      </c>
      <c r="O26" s="89">
        <v>0.19463002715744879</v>
      </c>
      <c r="P26" s="80">
        <f t="shared" si="4"/>
        <v>0.2468610519837745</v>
      </c>
      <c r="Q26" s="81"/>
      <c r="R26" s="90"/>
      <c r="S26" s="91"/>
    </row>
    <row r="27" spans="1:19" ht="13" customHeight="1">
      <c r="A27" s="84" t="s">
        <v>94</v>
      </c>
      <c r="B27" s="85"/>
      <c r="C27" s="86"/>
      <c r="D27" s="87"/>
      <c r="E27" s="88"/>
      <c r="F27" s="88"/>
      <c r="G27" s="88">
        <v>0.33765125828315762</v>
      </c>
      <c r="H27" s="88">
        <v>0.30640994556709139</v>
      </c>
      <c r="I27" s="88">
        <v>0.34753857993733839</v>
      </c>
      <c r="J27" s="88">
        <v>0.32131815721893242</v>
      </c>
      <c r="K27" s="88">
        <v>0.30547159359900028</v>
      </c>
      <c r="L27" s="88">
        <v>0.3188222874790464</v>
      </c>
      <c r="M27" s="88">
        <v>0.30074987444130902</v>
      </c>
      <c r="N27" s="88">
        <v>0.33314676029241092</v>
      </c>
      <c r="O27" s="92" t="s">
        <v>95</v>
      </c>
      <c r="P27" s="80">
        <f t="shared" si="4"/>
        <v>0.32138855710228581</v>
      </c>
      <c r="Q27" s="81"/>
      <c r="R27" s="90"/>
      <c r="S27" s="91"/>
    </row>
    <row r="28" spans="1:19" ht="13" customHeight="1">
      <c r="A28" s="84" t="s">
        <v>96</v>
      </c>
      <c r="B28" s="93"/>
      <c r="C28" s="94"/>
      <c r="D28" s="87">
        <v>0.54922368158826107</v>
      </c>
      <c r="E28" s="88">
        <v>0.58772730525257577</v>
      </c>
      <c r="F28" s="88">
        <v>0.52175681448083133</v>
      </c>
      <c r="G28" s="88">
        <v>0.34792276646010989</v>
      </c>
      <c r="H28" s="88">
        <v>0.30254996146885937</v>
      </c>
      <c r="I28" s="88">
        <v>0.35054982436358301</v>
      </c>
      <c r="J28" s="88">
        <v>0.20477709561930221</v>
      </c>
      <c r="K28" s="88">
        <v>0.2447959002617269</v>
      </c>
      <c r="L28" s="88">
        <v>0.21741962748271579</v>
      </c>
      <c r="M28" s="88">
        <v>0.22661731946119859</v>
      </c>
      <c r="N28" s="88">
        <v>0.21328496448066611</v>
      </c>
      <c r="O28" s="89">
        <v>0.19002766859639539</v>
      </c>
      <c r="P28" s="80">
        <f t="shared" si="4"/>
        <v>0.32972107745968543</v>
      </c>
      <c r="Q28" s="81"/>
      <c r="R28" s="95"/>
      <c r="S28" s="96"/>
    </row>
    <row r="29" spans="1:19" ht="13" customHeight="1">
      <c r="A29" s="97" t="s">
        <v>108</v>
      </c>
      <c r="B29" s="98"/>
      <c r="C29" s="73"/>
      <c r="D29" s="99">
        <v>0.32739543285740119</v>
      </c>
      <c r="E29" s="100">
        <v>0.35254642357133009</v>
      </c>
      <c r="F29" s="100">
        <v>0.34664053344926959</v>
      </c>
      <c r="G29" s="100">
        <v>0.3511883432471844</v>
      </c>
      <c r="H29" s="100">
        <v>0.36502990955638148</v>
      </c>
      <c r="I29" s="100">
        <v>0.36894607570829141</v>
      </c>
      <c r="J29" s="100">
        <v>0.36296172894238349</v>
      </c>
      <c r="K29" s="100">
        <v>0.37016997241498228</v>
      </c>
      <c r="L29" s="100">
        <v>0.36846042573975712</v>
      </c>
      <c r="M29" s="100">
        <v>0.34914218346017761</v>
      </c>
      <c r="N29" s="100">
        <v>0.35831556915074281</v>
      </c>
      <c r="O29" s="100">
        <v>0.38061269233157419</v>
      </c>
      <c r="P29" s="101">
        <f t="shared" si="4"/>
        <v>0.3584507742024563</v>
      </c>
      <c r="Q29" s="81"/>
      <c r="R29" s="11"/>
      <c r="S29" s="12"/>
    </row>
    <row r="30" spans="1:19" ht="13" customHeight="1">
      <c r="A30" s="102"/>
      <c r="B30" s="39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47"/>
      <c r="Q30" s="11"/>
      <c r="R30" s="11"/>
      <c r="S30" s="12"/>
    </row>
    <row r="31" spans="1:19" ht="13" customHeight="1">
      <c r="A31" s="8" t="s">
        <v>109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53"/>
      <c r="Q31" s="103"/>
      <c r="R31" s="104"/>
      <c r="S31" s="12"/>
    </row>
    <row r="32" spans="1:19" ht="13" customHeight="1">
      <c r="A32" s="13" t="s">
        <v>110</v>
      </c>
      <c r="B32" s="105"/>
      <c r="C32" s="78">
        <v>0.35</v>
      </c>
      <c r="D32" s="78">
        <v>0.35</v>
      </c>
      <c r="E32" s="78">
        <v>0.34226055379028603</v>
      </c>
      <c r="F32" s="78">
        <v>0.36768313564023131</v>
      </c>
      <c r="G32" s="78">
        <v>0.42122072391767212</v>
      </c>
      <c r="H32" s="78">
        <v>0.42366288492706639</v>
      </c>
      <c r="I32" s="78">
        <v>0.41660743776804832</v>
      </c>
      <c r="J32" s="78">
        <v>0.43542815447959549</v>
      </c>
      <c r="K32" s="78">
        <v>0.43692545533600657</v>
      </c>
      <c r="L32" s="78">
        <v>0.44254653049537079</v>
      </c>
      <c r="M32" s="78">
        <v>0.38633949520864858</v>
      </c>
      <c r="N32" s="78">
        <v>0.38423438045733771</v>
      </c>
      <c r="O32" s="78">
        <v>0.41722245738253749</v>
      </c>
      <c r="P32" s="80">
        <f>AVERAGE(C32:O32)</f>
        <v>0.39801009303098467</v>
      </c>
      <c r="Q32" s="19"/>
      <c r="S32" s="106"/>
    </row>
    <row r="33" spans="1:256" ht="13" customHeight="1">
      <c r="A33" s="20" t="s">
        <v>111</v>
      </c>
      <c r="B33" s="107"/>
      <c r="C33" s="88">
        <v>0.16489403599608921</v>
      </c>
      <c r="D33" s="88">
        <v>0.20175393942420919</v>
      </c>
      <c r="E33" s="88">
        <v>0.26789793166436182</v>
      </c>
      <c r="F33" s="88">
        <v>0.31224577594691277</v>
      </c>
      <c r="G33" s="88">
        <v>0.33589871423166939</v>
      </c>
      <c r="H33" s="88">
        <v>0.37013867744346329</v>
      </c>
      <c r="I33" s="88">
        <v>0.46067884633218958</v>
      </c>
      <c r="J33" s="88">
        <v>0.50232828870779977</v>
      </c>
      <c r="K33" s="88">
        <v>0.48023275714530211</v>
      </c>
      <c r="L33" s="88">
        <v>0.48710968775020008</v>
      </c>
      <c r="M33" s="88">
        <v>0.48620901011339263</v>
      </c>
      <c r="N33" s="88">
        <v>0.45993031358885023</v>
      </c>
      <c r="O33" s="88">
        <v>0.45587140943592802</v>
      </c>
      <c r="P33" s="80">
        <f>AVERAGE(C33:O33)</f>
        <v>0.38347610675233601</v>
      </c>
      <c r="Q33" s="26"/>
      <c r="S33" s="108"/>
    </row>
    <row r="34" spans="1:256" ht="13" customHeight="1">
      <c r="A34" s="20" t="s">
        <v>112</v>
      </c>
      <c r="B34" s="107"/>
      <c r="C34" s="88">
        <v>0.1242120343839542</v>
      </c>
      <c r="D34" s="88">
        <v>0.21629179331306991</v>
      </c>
      <c r="E34" s="88">
        <v>0.28865979381443302</v>
      </c>
      <c r="F34" s="88">
        <v>0.37340293996428081</v>
      </c>
      <c r="G34" s="88">
        <v>0.43932458940728492</v>
      </c>
      <c r="H34" s="88">
        <v>0.47086079749396331</v>
      </c>
      <c r="I34" s="88">
        <v>0.48736652336707809</v>
      </c>
      <c r="J34" s="88">
        <v>0.48150180865660469</v>
      </c>
      <c r="K34" s="88">
        <v>0.46045915447824398</v>
      </c>
      <c r="L34" s="88">
        <v>0.44285063752276871</v>
      </c>
      <c r="M34" s="88">
        <v>0.43895033615267842</v>
      </c>
      <c r="N34" s="88">
        <v>0.43725019984012792</v>
      </c>
      <c r="O34" s="88">
        <v>0.46040618595118321</v>
      </c>
      <c r="P34" s="80">
        <f>AVERAGE(C34:O34)</f>
        <v>0.39396436879582092</v>
      </c>
      <c r="Q34" s="26"/>
      <c r="S34" s="108"/>
    </row>
    <row r="35" spans="1:256" ht="13" customHeight="1">
      <c r="A35" s="20" t="s">
        <v>113</v>
      </c>
      <c r="B35" s="107"/>
      <c r="C35" s="88">
        <v>0.33700000000000008</v>
      </c>
      <c r="D35" s="88">
        <v>0.33700000000000002</v>
      </c>
      <c r="E35" s="88">
        <v>0.5433896331690079</v>
      </c>
      <c r="F35" s="88">
        <v>0.51145699287696411</v>
      </c>
      <c r="G35" s="88">
        <v>0.54520037492005868</v>
      </c>
      <c r="H35" s="88">
        <v>0.54004144349692329</v>
      </c>
      <c r="I35" s="88">
        <v>0.53904761182813443</v>
      </c>
      <c r="J35" s="88">
        <v>0.55000000000000004</v>
      </c>
      <c r="K35" s="88">
        <v>0.55000000000000004</v>
      </c>
      <c r="L35" s="88">
        <v>0.55000000000000004</v>
      </c>
      <c r="M35" s="88">
        <v>0.55000000000000004</v>
      </c>
      <c r="N35" s="88">
        <v>0.55000000000000004</v>
      </c>
      <c r="O35" s="88">
        <v>0.55000000000000004</v>
      </c>
      <c r="P35" s="80">
        <f>AVERAGE(C35:O35)</f>
        <v>0.511779696637776</v>
      </c>
      <c r="Q35" s="26"/>
      <c r="S35" s="108"/>
    </row>
    <row r="36" spans="1:256" ht="13" customHeight="1">
      <c r="A36" s="20" t="s">
        <v>114</v>
      </c>
      <c r="B36" s="107"/>
      <c r="C36" s="88">
        <v>0.38613994841606603</v>
      </c>
      <c r="D36" s="88">
        <v>0.39016349065978462</v>
      </c>
      <c r="E36" s="88">
        <v>0.35459602677589053</v>
      </c>
      <c r="F36" s="88">
        <v>0.3874308888830692</v>
      </c>
      <c r="G36" s="88">
        <v>0.43382047909677068</v>
      </c>
      <c r="H36" s="88">
        <v>0.43174075761956648</v>
      </c>
      <c r="I36" s="88">
        <v>0.44722596054660441</v>
      </c>
      <c r="J36" s="88">
        <v>0.34375</v>
      </c>
      <c r="K36" s="88">
        <v>0.34375</v>
      </c>
      <c r="L36" s="88">
        <v>0.34375</v>
      </c>
      <c r="M36" s="88">
        <v>0.34375</v>
      </c>
      <c r="N36" s="88">
        <v>0.34375</v>
      </c>
      <c r="O36" s="88">
        <v>0.34375</v>
      </c>
      <c r="P36" s="80">
        <f>AVERAGE(C36:O36)</f>
        <v>0.37643211938444243</v>
      </c>
      <c r="Q36" s="26"/>
      <c r="S36" s="108"/>
    </row>
    <row r="37" spans="1:256" ht="13" customHeight="1">
      <c r="A37" s="111" t="s">
        <v>115</v>
      </c>
      <c r="B37" s="112"/>
      <c r="C37" s="113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Q37" s="37"/>
      <c r="S37" s="26"/>
    </row>
    <row r="38" spans="1:256" s="124" customFormat="1" ht="13" customHeight="1">
      <c r="A38" s="115" t="s">
        <v>116</v>
      </c>
      <c r="B38" s="116"/>
      <c r="C38" s="117"/>
      <c r="D38" s="118">
        <v>0.2677244842290622</v>
      </c>
      <c r="E38" s="119">
        <v>0.30462799257837803</v>
      </c>
      <c r="F38" s="119">
        <v>0.35151122465594942</v>
      </c>
      <c r="G38" s="119">
        <v>0.39718854754593319</v>
      </c>
      <c r="H38" s="119">
        <v>0.41910578328373849</v>
      </c>
      <c r="I38" s="119">
        <v>0.45482099255974201</v>
      </c>
      <c r="J38" s="119">
        <v>0.47267701604150503</v>
      </c>
      <c r="K38" s="119">
        <v>0.45940098533321849</v>
      </c>
      <c r="L38" s="119">
        <v>0.45874300664761719</v>
      </c>
      <c r="M38" s="119">
        <v>0.44023403054961802</v>
      </c>
      <c r="N38" s="119">
        <v>0.42967693764045761</v>
      </c>
      <c r="O38" s="119">
        <v>0.44468690800485522</v>
      </c>
      <c r="P38" s="120">
        <f>AVERAGE(D38:O38)</f>
        <v>0.40836649242250628</v>
      </c>
      <c r="Q38" s="121"/>
      <c r="R38" s="7"/>
      <c r="S38" s="122"/>
      <c r="T38" s="7"/>
      <c r="U38" s="7"/>
      <c r="V38" s="7"/>
      <c r="W38" s="7"/>
      <c r="X38" s="7"/>
      <c r="Y38" s="7"/>
      <c r="Z38" s="7"/>
      <c r="AA38" s="7"/>
      <c r="AB38" s="7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123"/>
      <c r="CI38" s="12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23"/>
      <c r="DI38" s="123"/>
      <c r="DJ38" s="123"/>
      <c r="DK38" s="123"/>
      <c r="DL38" s="123"/>
      <c r="DM38" s="123"/>
      <c r="DN38" s="123"/>
      <c r="DO38" s="123"/>
      <c r="DP38" s="123"/>
      <c r="DQ38" s="123"/>
      <c r="DR38" s="123"/>
      <c r="DS38" s="123"/>
      <c r="DT38" s="123"/>
      <c r="DU38" s="123"/>
      <c r="DV38" s="123"/>
      <c r="DW38" s="123"/>
      <c r="DX38" s="123"/>
      <c r="DY38" s="123"/>
      <c r="DZ38" s="123"/>
      <c r="EA38" s="123"/>
      <c r="EB38" s="123"/>
      <c r="EC38" s="123"/>
      <c r="ED38" s="123"/>
      <c r="EE38" s="123"/>
      <c r="EF38" s="123"/>
      <c r="EG38" s="123"/>
      <c r="EH38" s="123"/>
      <c r="EI38" s="123"/>
      <c r="EJ38" s="123"/>
      <c r="EK38" s="123"/>
      <c r="EL38" s="123"/>
      <c r="EM38" s="123"/>
      <c r="EN38" s="123"/>
      <c r="EO38" s="123"/>
      <c r="EP38" s="123"/>
      <c r="EQ38" s="123"/>
      <c r="ER38" s="123"/>
      <c r="ES38" s="123"/>
      <c r="ET38" s="123"/>
      <c r="EU38" s="123"/>
      <c r="EV38" s="123"/>
      <c r="EW38" s="123"/>
      <c r="EX38" s="123"/>
      <c r="EY38" s="123"/>
      <c r="EZ38" s="123"/>
      <c r="FA38" s="123"/>
      <c r="FB38" s="123"/>
      <c r="FC38" s="123"/>
      <c r="FD38" s="123"/>
      <c r="FE38" s="123"/>
      <c r="FF38" s="123"/>
      <c r="FG38" s="123"/>
      <c r="FH38" s="123"/>
      <c r="FI38" s="123"/>
      <c r="FJ38" s="123"/>
      <c r="FK38" s="123"/>
      <c r="FL38" s="123"/>
      <c r="FM38" s="123"/>
      <c r="FN38" s="123"/>
      <c r="FO38" s="123"/>
      <c r="FP38" s="123"/>
      <c r="FQ38" s="123"/>
      <c r="FR38" s="123"/>
      <c r="FS38" s="123"/>
      <c r="FT38" s="123"/>
      <c r="FU38" s="123"/>
      <c r="FV38" s="123"/>
      <c r="FW38" s="123"/>
      <c r="FX38" s="123"/>
      <c r="FY38" s="123"/>
      <c r="FZ38" s="123"/>
      <c r="GA38" s="123"/>
      <c r="GB38" s="123"/>
      <c r="GC38" s="123"/>
      <c r="GD38" s="123"/>
      <c r="GE38" s="123"/>
      <c r="GF38" s="123"/>
      <c r="GG38" s="123"/>
      <c r="GH38" s="123"/>
      <c r="GI38" s="123"/>
      <c r="GJ38" s="123"/>
      <c r="GK38" s="123"/>
      <c r="GL38" s="123"/>
      <c r="GM38" s="123"/>
      <c r="GN38" s="123"/>
      <c r="GO38" s="123"/>
      <c r="GP38" s="123"/>
      <c r="GQ38" s="123"/>
      <c r="GR38" s="123"/>
      <c r="GS38" s="123"/>
      <c r="GT38" s="123"/>
      <c r="GU38" s="123"/>
      <c r="GV38" s="123"/>
      <c r="GW38" s="123"/>
      <c r="GX38" s="123"/>
      <c r="GY38" s="123"/>
      <c r="GZ38" s="123"/>
      <c r="HA38" s="123"/>
      <c r="HB38" s="123"/>
      <c r="HC38" s="123"/>
      <c r="HD38" s="123"/>
      <c r="HE38" s="123"/>
      <c r="HF38" s="123"/>
      <c r="HG38" s="123"/>
      <c r="HH38" s="123"/>
      <c r="HI38" s="123"/>
      <c r="HJ38" s="123"/>
      <c r="HK38" s="123"/>
      <c r="HL38" s="123"/>
      <c r="HM38" s="123"/>
      <c r="HN38" s="123"/>
      <c r="HO38" s="123"/>
      <c r="HP38" s="123"/>
      <c r="HQ38" s="123"/>
      <c r="HR38" s="123"/>
      <c r="HS38" s="123"/>
      <c r="HT38" s="123"/>
      <c r="HU38" s="123"/>
      <c r="HV38" s="123"/>
      <c r="HW38" s="123"/>
      <c r="HX38" s="123"/>
      <c r="HY38" s="123"/>
      <c r="HZ38" s="123"/>
      <c r="IA38" s="123"/>
      <c r="IB38" s="123"/>
      <c r="IC38" s="123"/>
      <c r="ID38" s="123"/>
      <c r="IE38" s="123"/>
      <c r="IF38" s="123"/>
      <c r="IG38" s="123"/>
      <c r="IH38" s="123"/>
      <c r="II38" s="123"/>
      <c r="IJ38" s="123"/>
      <c r="IK38" s="123"/>
      <c r="IL38" s="123"/>
      <c r="IM38" s="123"/>
      <c r="IN38" s="123"/>
      <c r="IO38" s="123"/>
      <c r="IP38" s="123"/>
      <c r="IQ38" s="123"/>
      <c r="IR38" s="123"/>
      <c r="IS38" s="123"/>
      <c r="IT38" s="123"/>
      <c r="IU38" s="123"/>
      <c r="IV38" s="123"/>
    </row>
    <row r="39" spans="1:256" ht="13" customHeight="1">
      <c r="A39" s="102"/>
      <c r="B39" s="125"/>
      <c r="C39" s="125"/>
      <c r="D39" s="125"/>
      <c r="E39" s="125"/>
      <c r="F39" s="125"/>
      <c r="G39" s="125"/>
      <c r="H39" s="125"/>
      <c r="I39" s="126"/>
      <c r="J39" s="125"/>
      <c r="K39" s="125"/>
      <c r="L39" s="125"/>
      <c r="M39" s="127"/>
      <c r="N39" s="127"/>
      <c r="O39" s="128"/>
      <c r="P39" s="42"/>
      <c r="Q39" s="121"/>
      <c r="R39" s="129"/>
      <c r="S39" s="130"/>
    </row>
    <row r="40" spans="1:256" ht="13" customHeight="1">
      <c r="A40" s="8" t="s">
        <v>117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2"/>
      <c r="L40" s="131"/>
      <c r="M40" s="131"/>
      <c r="N40" s="131"/>
      <c r="O40" s="131"/>
      <c r="P40" s="53"/>
      <c r="Q40" s="11"/>
      <c r="R40" s="11"/>
      <c r="S40" s="11"/>
    </row>
    <row r="41" spans="1:256" ht="13" customHeight="1">
      <c r="A41" s="13" t="s">
        <v>102</v>
      </c>
      <c r="B41" s="133">
        <v>0.35355285961871757</v>
      </c>
      <c r="C41" s="78">
        <v>0.34428118697781618</v>
      </c>
      <c r="D41" s="78">
        <v>0.4053398058252427</v>
      </c>
      <c r="E41" s="78">
        <v>0.39644805812037709</v>
      </c>
      <c r="F41" s="78">
        <v>0.38651681889062151</v>
      </c>
      <c r="G41" s="78">
        <v>0.37235682595352909</v>
      </c>
      <c r="H41" s="78">
        <v>0.339385711589061</v>
      </c>
      <c r="I41" s="78">
        <v>0.31459929367019829</v>
      </c>
      <c r="J41" s="78">
        <v>0.22873285106909491</v>
      </c>
      <c r="K41" s="78">
        <v>0.23780724204090239</v>
      </c>
      <c r="L41" s="78">
        <v>0.24806801686258201</v>
      </c>
      <c r="M41" s="78">
        <v>0.24923651828165769</v>
      </c>
      <c r="N41" s="78">
        <v>0.25051277474592171</v>
      </c>
      <c r="O41" s="78">
        <v>0.25051277474592171</v>
      </c>
      <c r="P41" s="58">
        <v>30.952291375176355</v>
      </c>
      <c r="Q41" s="108"/>
      <c r="R41" s="108"/>
      <c r="S41" s="108"/>
    </row>
    <row r="42" spans="1:256" ht="13" customHeight="1">
      <c r="A42" s="20" t="s">
        <v>105</v>
      </c>
      <c r="B42" s="134"/>
      <c r="C42" s="88">
        <v>0.25766129032258073</v>
      </c>
      <c r="D42" s="88">
        <v>0.29356417011667291</v>
      </c>
      <c r="E42" s="88">
        <v>0.32237923102201771</v>
      </c>
      <c r="F42" s="88">
        <v>0.317565118064149</v>
      </c>
      <c r="G42" s="88">
        <v>0.30507065689811208</v>
      </c>
      <c r="H42" s="88">
        <v>0.29818039479872049</v>
      </c>
      <c r="I42" s="88">
        <v>0.2830658976812187</v>
      </c>
      <c r="J42" s="88">
        <v>0.28299900645836901</v>
      </c>
      <c r="K42" s="88">
        <v>0.28387275866169243</v>
      </c>
      <c r="L42" s="88">
        <v>0.28157627627903642</v>
      </c>
      <c r="M42" s="88">
        <v>0.29625173178348418</v>
      </c>
      <c r="N42" s="88">
        <v>0.26384967106867979</v>
      </c>
      <c r="O42" s="88">
        <v>0.28050000000000008</v>
      </c>
      <c r="P42" s="63">
        <v>28.973355408882561</v>
      </c>
      <c r="Q42" s="108"/>
      <c r="R42" s="108"/>
      <c r="S42" s="108"/>
    </row>
    <row r="43" spans="1:256" ht="13" customHeight="1">
      <c r="A43" s="20" t="s">
        <v>118</v>
      </c>
      <c r="B43" s="134"/>
      <c r="C43" s="88">
        <v>0.27249003990337328</v>
      </c>
      <c r="D43" s="88">
        <v>0.33814757380376309</v>
      </c>
      <c r="E43" s="88">
        <v>0.37747794657742251</v>
      </c>
      <c r="F43" s="88">
        <v>0.3643637936173264</v>
      </c>
      <c r="G43" s="88">
        <v>0.31485331383172571</v>
      </c>
      <c r="H43" s="88">
        <v>0.24381993234452251</v>
      </c>
      <c r="I43" s="88">
        <v>0.23769478110314121</v>
      </c>
      <c r="J43" s="88">
        <v>0.24179773636902921</v>
      </c>
      <c r="K43" s="88">
        <v>0.22493590754418549</v>
      </c>
      <c r="L43" s="88">
        <v>0.18375354358306739</v>
      </c>
      <c r="M43" s="88"/>
      <c r="N43" s="88"/>
      <c r="O43" s="88"/>
      <c r="P43" s="63"/>
      <c r="Q43" s="59"/>
      <c r="R43" s="135"/>
      <c r="S43" s="64"/>
    </row>
    <row r="44" spans="1:256" ht="13" customHeight="1">
      <c r="A44" s="20" t="s">
        <v>101</v>
      </c>
      <c r="B44" s="134"/>
      <c r="C44" s="88">
        <v>4.4024962546844078E-2</v>
      </c>
      <c r="D44" s="88">
        <v>5.5831355485785612E-2</v>
      </c>
      <c r="E44" s="88">
        <v>0.31033098325925362</v>
      </c>
      <c r="F44" s="88">
        <v>0.37246902477826532</v>
      </c>
      <c r="G44" s="88">
        <v>0.36585609656894452</v>
      </c>
      <c r="H44" s="88">
        <v>0.23978846832247219</v>
      </c>
      <c r="I44" s="88">
        <v>0.27248098083675371</v>
      </c>
      <c r="J44" s="88">
        <v>0.24201707697107011</v>
      </c>
      <c r="K44" s="88">
        <v>0.2031699101359454</v>
      </c>
      <c r="L44" s="88">
        <v>0.1877097367557081</v>
      </c>
      <c r="M44" s="88"/>
      <c r="N44" s="88"/>
      <c r="O44" s="88"/>
      <c r="P44" s="63"/>
      <c r="Q44" s="59"/>
      <c r="R44" s="59"/>
      <c r="S44" s="59"/>
    </row>
    <row r="45" spans="1:256" ht="13" customHeight="1">
      <c r="A45" s="20" t="s">
        <v>119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21">
        <v>19.157693062827221</v>
      </c>
      <c r="N45" s="21">
        <v>18.242439516129032</v>
      </c>
      <c r="O45" s="21">
        <v>20.815143300838741</v>
      </c>
      <c r="P45" s="63">
        <f>AVERAGE(M45:O45)</f>
        <v>19.405091959931664</v>
      </c>
      <c r="Q45" s="59"/>
      <c r="R45" s="135"/>
      <c r="S45" s="64"/>
    </row>
    <row r="46" spans="1:256" ht="13" customHeight="1">
      <c r="A46" s="111" t="s">
        <v>120</v>
      </c>
      <c r="B46" s="134"/>
      <c r="C46" s="29" t="s">
        <v>103</v>
      </c>
      <c r="D46" s="29" t="s">
        <v>103</v>
      </c>
      <c r="E46" s="29" t="s">
        <v>103</v>
      </c>
      <c r="F46" s="29" t="s">
        <v>103</v>
      </c>
      <c r="G46" s="29" t="s">
        <v>103</v>
      </c>
      <c r="H46" s="29" t="s">
        <v>103</v>
      </c>
      <c r="I46" s="88">
        <v>-4.8397234443746072E-2</v>
      </c>
      <c r="J46" s="88">
        <v>-8.2152247803501569E-2</v>
      </c>
      <c r="K46" s="88">
        <v>5.4235537190082646E-3</v>
      </c>
      <c r="L46" s="88">
        <v>2.9822092645924531E-2</v>
      </c>
      <c r="M46" s="88">
        <v>0.1250541109823736</v>
      </c>
      <c r="N46" s="88">
        <v>0.20861172976985901</v>
      </c>
      <c r="O46" s="88">
        <v>0.2126624429692737</v>
      </c>
      <c r="P46" s="69">
        <v>6.4432063977027356</v>
      </c>
      <c r="Q46" s="59"/>
      <c r="R46" s="136"/>
      <c r="S46" s="137"/>
    </row>
    <row r="47" spans="1:256" s="145" customFormat="1" ht="13" customHeight="1">
      <c r="A47" s="115" t="s">
        <v>121</v>
      </c>
      <c r="B47" s="138">
        <v>0.1114492450624168</v>
      </c>
      <c r="C47" s="119">
        <v>0.25158669100399278</v>
      </c>
      <c r="D47" s="119">
        <v>0.29340330940743231</v>
      </c>
      <c r="E47" s="119">
        <v>0.35596513459907198</v>
      </c>
      <c r="F47" s="119">
        <v>0.34967519746910869</v>
      </c>
      <c r="G47" s="119">
        <v>0.31477344061813028</v>
      </c>
      <c r="H47" s="119">
        <v>0.26162777216713867</v>
      </c>
      <c r="I47" s="119">
        <v>0.25073051563553628</v>
      </c>
      <c r="J47" s="119">
        <v>0.22280421888957319</v>
      </c>
      <c r="K47" s="119">
        <v>0.22369648516541241</v>
      </c>
      <c r="L47" s="119">
        <v>0.22037031675129029</v>
      </c>
      <c r="M47" s="119">
        <v>0.23303145533103439</v>
      </c>
      <c r="N47" s="119">
        <v>0.22719758435792989</v>
      </c>
      <c r="O47" s="139">
        <v>0.24230136046090009</v>
      </c>
      <c r="P47" s="140">
        <v>26.516642168127301</v>
      </c>
      <c r="Q47" s="141"/>
      <c r="R47" s="142"/>
      <c r="S47" s="141"/>
      <c r="T47" s="143"/>
      <c r="U47" s="143"/>
      <c r="V47" s="143"/>
      <c r="W47" s="143"/>
      <c r="X47" s="143"/>
      <c r="Y47" s="143"/>
      <c r="Z47" s="143"/>
      <c r="AA47" s="143"/>
      <c r="AB47" s="143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4"/>
      <c r="BZ47" s="144"/>
      <c r="CA47" s="144"/>
      <c r="CB47" s="144"/>
      <c r="CC47" s="144"/>
      <c r="CD47" s="144"/>
      <c r="CE47" s="144"/>
      <c r="CF47" s="144"/>
      <c r="CG47" s="144"/>
      <c r="CH47" s="144"/>
      <c r="CI47" s="144"/>
      <c r="CJ47" s="144"/>
      <c r="CK47" s="144"/>
      <c r="CL47" s="144"/>
      <c r="CM47" s="144"/>
      <c r="CN47" s="144"/>
      <c r="CO47" s="144"/>
      <c r="CP47" s="144"/>
      <c r="CQ47" s="144"/>
      <c r="CR47" s="144"/>
      <c r="CS47" s="144"/>
      <c r="CT47" s="144"/>
      <c r="CU47" s="144"/>
      <c r="CV47" s="144"/>
      <c r="CW47" s="144"/>
      <c r="CX47" s="144"/>
      <c r="CY47" s="144"/>
      <c r="CZ47" s="144"/>
      <c r="DA47" s="144"/>
      <c r="DB47" s="144"/>
      <c r="DC47" s="144"/>
      <c r="DD47" s="144"/>
      <c r="DE47" s="144"/>
      <c r="DF47" s="144"/>
      <c r="DG47" s="144"/>
      <c r="DH47" s="144"/>
      <c r="DI47" s="144"/>
      <c r="DJ47" s="144"/>
      <c r="DK47" s="144"/>
      <c r="DL47" s="144"/>
      <c r="DM47" s="144"/>
      <c r="DN47" s="144"/>
      <c r="DO47" s="144"/>
      <c r="DP47" s="144"/>
      <c r="DQ47" s="144"/>
      <c r="DR47" s="144"/>
      <c r="DS47" s="144"/>
      <c r="DT47" s="144"/>
      <c r="DU47" s="144"/>
      <c r="DV47" s="144"/>
      <c r="DW47" s="144"/>
      <c r="DX47" s="144"/>
      <c r="DY47" s="144"/>
      <c r="DZ47" s="144"/>
      <c r="EA47" s="144"/>
      <c r="EB47" s="144"/>
      <c r="EC47" s="144"/>
      <c r="ED47" s="144"/>
      <c r="EE47" s="144"/>
      <c r="EF47" s="144"/>
      <c r="EG47" s="144"/>
      <c r="EH47" s="144"/>
      <c r="EI47" s="144"/>
      <c r="EJ47" s="144"/>
      <c r="EK47" s="144"/>
      <c r="EL47" s="144"/>
      <c r="EM47" s="144"/>
      <c r="EN47" s="144"/>
      <c r="EO47" s="144"/>
      <c r="EP47" s="144"/>
      <c r="EQ47" s="144"/>
      <c r="ER47" s="144"/>
      <c r="ES47" s="144"/>
      <c r="ET47" s="144"/>
      <c r="EU47" s="144"/>
      <c r="EV47" s="144"/>
      <c r="EW47" s="144"/>
      <c r="EX47" s="144"/>
      <c r="EY47" s="144"/>
      <c r="EZ47" s="144"/>
      <c r="FA47" s="144"/>
      <c r="FB47" s="144"/>
      <c r="FC47" s="144"/>
      <c r="FD47" s="144"/>
      <c r="FE47" s="144"/>
      <c r="FF47" s="144"/>
      <c r="FG47" s="144"/>
      <c r="FH47" s="144"/>
      <c r="FI47" s="144"/>
      <c r="FJ47" s="144"/>
      <c r="FK47" s="144"/>
      <c r="FL47" s="144"/>
      <c r="FM47" s="144"/>
      <c r="FN47" s="144"/>
      <c r="FO47" s="144"/>
      <c r="FP47" s="144"/>
      <c r="FQ47" s="144"/>
      <c r="FR47" s="144"/>
      <c r="FS47" s="144"/>
      <c r="FT47" s="144"/>
      <c r="FU47" s="144"/>
      <c r="FV47" s="144"/>
      <c r="FW47" s="144"/>
      <c r="FX47" s="144"/>
      <c r="FY47" s="144"/>
      <c r="FZ47" s="144"/>
      <c r="GA47" s="144"/>
      <c r="GB47" s="144"/>
      <c r="GC47" s="144"/>
      <c r="GD47" s="144"/>
      <c r="GE47" s="144"/>
      <c r="GF47" s="144"/>
      <c r="GG47" s="144"/>
      <c r="GH47" s="144"/>
      <c r="GI47" s="144"/>
      <c r="GJ47" s="144"/>
      <c r="GK47" s="144"/>
      <c r="GL47" s="144"/>
      <c r="GM47" s="144"/>
      <c r="GN47" s="144"/>
      <c r="GO47" s="144"/>
      <c r="GP47" s="144"/>
      <c r="GQ47" s="144"/>
      <c r="GR47" s="144"/>
      <c r="GS47" s="144"/>
      <c r="GT47" s="144"/>
      <c r="GU47" s="144"/>
      <c r="GV47" s="144"/>
      <c r="GW47" s="144"/>
      <c r="GX47" s="144"/>
      <c r="GY47" s="144"/>
      <c r="GZ47" s="144"/>
      <c r="HA47" s="144"/>
      <c r="HB47" s="144"/>
      <c r="HC47" s="144"/>
      <c r="HD47" s="144"/>
      <c r="HE47" s="144"/>
      <c r="HF47" s="144"/>
      <c r="HG47" s="144"/>
      <c r="HH47" s="144"/>
      <c r="HI47" s="144"/>
      <c r="HJ47" s="144"/>
      <c r="HK47" s="144"/>
      <c r="HL47" s="144"/>
      <c r="HM47" s="144"/>
      <c r="HN47" s="144"/>
      <c r="HO47" s="144"/>
      <c r="HP47" s="144"/>
      <c r="HQ47" s="144"/>
      <c r="HR47" s="144"/>
      <c r="HS47" s="144"/>
      <c r="HT47" s="144"/>
      <c r="HU47" s="144"/>
      <c r="HV47" s="144"/>
      <c r="HW47" s="144"/>
      <c r="HX47" s="144"/>
      <c r="HY47" s="144"/>
      <c r="HZ47" s="144"/>
      <c r="IA47" s="144"/>
      <c r="IB47" s="144"/>
      <c r="IC47" s="144"/>
      <c r="ID47" s="144"/>
      <c r="IE47" s="144"/>
      <c r="IF47" s="144"/>
      <c r="IG47" s="144"/>
      <c r="IH47" s="144"/>
      <c r="II47" s="144"/>
      <c r="IJ47" s="144"/>
      <c r="IK47" s="144"/>
      <c r="IL47" s="144"/>
      <c r="IM47" s="144"/>
      <c r="IN47" s="144"/>
      <c r="IO47" s="144"/>
      <c r="IP47" s="144"/>
      <c r="IQ47" s="144"/>
      <c r="IR47" s="144"/>
      <c r="IS47" s="144"/>
      <c r="IT47" s="144"/>
      <c r="IU47" s="144"/>
      <c r="IV47" s="144"/>
    </row>
    <row r="48" spans="1:256" ht="13" customHeight="1">
      <c r="A48" s="102"/>
      <c r="B48" s="146"/>
      <c r="C48" s="40"/>
      <c r="D48" s="43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42"/>
      <c r="Q48" s="148"/>
      <c r="R48" s="149"/>
      <c r="S48" s="148"/>
    </row>
    <row r="49" spans="1:256" ht="13" customHeight="1">
      <c r="A49" s="8" t="s">
        <v>122</v>
      </c>
      <c r="B49" s="9"/>
      <c r="C49" s="9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0"/>
      <c r="Q49" s="11"/>
      <c r="R49" s="11"/>
      <c r="S49" s="11"/>
    </row>
    <row r="50" spans="1:256" ht="13" customHeight="1">
      <c r="A50" s="13" t="s">
        <v>123</v>
      </c>
      <c r="B50" s="78">
        <v>0</v>
      </c>
      <c r="C50" s="78">
        <v>0.4138669988173907</v>
      </c>
      <c r="D50" s="151">
        <v>0.41273961917903512</v>
      </c>
      <c r="E50" s="151">
        <v>0.41848332493800211</v>
      </c>
      <c r="F50" s="151">
        <v>0.39919541600681252</v>
      </c>
      <c r="G50" s="151">
        <v>0.40813231233458058</v>
      </c>
      <c r="H50" s="151">
        <v>0.40154607178150381</v>
      </c>
      <c r="I50" s="151">
        <v>0.43757337213156622</v>
      </c>
      <c r="J50" s="151">
        <v>0.41148475656423777</v>
      </c>
      <c r="K50" s="151">
        <v>0.4338015935954081</v>
      </c>
      <c r="L50" s="151">
        <v>0.48686019340797693</v>
      </c>
      <c r="M50" s="151">
        <v>0.52732453697996462</v>
      </c>
      <c r="N50" s="151">
        <v>0.50294782931792603</v>
      </c>
      <c r="O50" s="151">
        <v>0.51099607298989502</v>
      </c>
      <c r="P50" s="58">
        <v>41.178229271744996</v>
      </c>
      <c r="Q50" s="59"/>
      <c r="R50" s="18"/>
      <c r="S50" s="18"/>
    </row>
    <row r="51" spans="1:256" ht="13" customHeight="1">
      <c r="A51" s="20" t="s">
        <v>124</v>
      </c>
      <c r="B51" s="88"/>
      <c r="C51" s="88">
        <v>0.54370629370629375</v>
      </c>
      <c r="D51" s="88">
        <v>0.55120254121918011</v>
      </c>
      <c r="E51" s="88">
        <v>0.50052822215514636</v>
      </c>
      <c r="F51" s="88">
        <v>0.45176094196003802</v>
      </c>
      <c r="G51" s="88">
        <v>0.44775678866587959</v>
      </c>
      <c r="H51" s="88">
        <v>0.52651048992030003</v>
      </c>
      <c r="I51" s="88">
        <v>0.35665294924554192</v>
      </c>
      <c r="J51" s="88">
        <v>0.32662027449064179</v>
      </c>
      <c r="K51" s="88">
        <v>0.33559404199284232</v>
      </c>
      <c r="L51" s="88">
        <v>0.36084872443902383</v>
      </c>
      <c r="M51" s="88">
        <v>0.3577306539304837</v>
      </c>
      <c r="N51" s="88">
        <v>0.34554258496204449</v>
      </c>
      <c r="O51" s="88">
        <v>0.35843904014653838</v>
      </c>
      <c r="P51" s="63">
        <v>42.022258052568887</v>
      </c>
      <c r="Q51" s="59"/>
      <c r="R51" s="25"/>
      <c r="S51" s="25"/>
    </row>
    <row r="52" spans="1:256" ht="13" customHeight="1">
      <c r="A52" s="20" t="s">
        <v>125</v>
      </c>
      <c r="B52" s="88"/>
      <c r="C52" s="88">
        <v>0.4388910934121138</v>
      </c>
      <c r="D52" s="88">
        <v>0.43865166286723711</v>
      </c>
      <c r="E52" s="88">
        <v>0.36089966729037642</v>
      </c>
      <c r="F52" s="88">
        <v>0.30214977727720721</v>
      </c>
      <c r="G52" s="88">
        <v>0.1356992372282555</v>
      </c>
      <c r="H52" s="88">
        <v>0.22335916777668999</v>
      </c>
      <c r="I52" s="88">
        <v>0.26330866183676488</v>
      </c>
      <c r="J52" s="88">
        <v>0.24879005750700439</v>
      </c>
      <c r="K52" s="88">
        <v>0.2531508889827917</v>
      </c>
      <c r="L52" s="88">
        <v>0.28366762977204979</v>
      </c>
      <c r="M52" s="88">
        <v>0.30714701813540579</v>
      </c>
      <c r="N52" s="88">
        <v>0.32048214930002489</v>
      </c>
      <c r="O52" s="88">
        <v>0.35141596012983323</v>
      </c>
      <c r="P52" s="63">
        <v>30.212407473198116</v>
      </c>
      <c r="Q52" s="59"/>
      <c r="R52" s="25"/>
      <c r="S52" s="25"/>
    </row>
    <row r="53" spans="1:256" ht="13" customHeight="1">
      <c r="A53" s="20" t="s">
        <v>120</v>
      </c>
      <c r="B53" s="107"/>
      <c r="C53" s="107"/>
      <c r="D53" s="107"/>
      <c r="E53" s="107"/>
      <c r="F53" s="107"/>
      <c r="G53" s="107"/>
      <c r="H53" s="112"/>
      <c r="I53" s="112"/>
      <c r="J53" s="112"/>
      <c r="K53" s="112"/>
      <c r="L53" s="112"/>
      <c r="M53" s="112"/>
      <c r="N53" s="112"/>
      <c r="O53" s="112"/>
      <c r="P53" s="69">
        <v>0</v>
      </c>
      <c r="Q53" s="59"/>
      <c r="R53" s="36"/>
      <c r="S53" s="36"/>
    </row>
    <row r="54" spans="1:256" ht="13" customHeight="1">
      <c r="A54" s="152" t="s">
        <v>126</v>
      </c>
      <c r="B54" s="153"/>
      <c r="C54" s="153"/>
      <c r="D54" s="22"/>
      <c r="E54" s="22"/>
      <c r="F54" s="22"/>
      <c r="G54" s="154"/>
      <c r="H54" s="155"/>
      <c r="I54" s="155"/>
      <c r="J54" s="155"/>
      <c r="K54" s="155"/>
      <c r="L54" s="155"/>
      <c r="M54" s="155"/>
      <c r="N54" s="155"/>
      <c r="O54" s="155"/>
      <c r="P54" s="47">
        <v>0</v>
      </c>
      <c r="Q54" s="59"/>
      <c r="R54" s="129"/>
      <c r="S54" s="129"/>
    </row>
    <row r="55" spans="1:256" s="145" customFormat="1" ht="13" customHeight="1">
      <c r="A55" s="115" t="s">
        <v>127</v>
      </c>
      <c r="B55" s="138">
        <v>0</v>
      </c>
      <c r="C55" s="119">
        <v>0.4515236917528388</v>
      </c>
      <c r="D55" s="119">
        <v>0.45516723271249782</v>
      </c>
      <c r="E55" s="119">
        <v>0.42575405072876082</v>
      </c>
      <c r="F55" s="119">
        <v>0.38930739494371558</v>
      </c>
      <c r="G55" s="119">
        <v>0.35445852497144248</v>
      </c>
      <c r="H55" s="156">
        <v>0.38660920866156412</v>
      </c>
      <c r="I55" s="156">
        <v>0.36954838187320649</v>
      </c>
      <c r="J55" s="156">
        <v>0.34700041446956292</v>
      </c>
      <c r="K55" s="156">
        <v>0.36313044592119448</v>
      </c>
      <c r="L55" s="156">
        <v>0.40401757486277179</v>
      </c>
      <c r="M55" s="156">
        <v>0.42341652491806903</v>
      </c>
      <c r="N55" s="156">
        <v>0.40313670292739062</v>
      </c>
      <c r="O55" s="157">
        <v>0.41512822653240739</v>
      </c>
      <c r="P55" s="158">
        <v>39.909218271349403</v>
      </c>
      <c r="Q55" s="159"/>
      <c r="R55" s="160"/>
      <c r="S55" s="161"/>
      <c r="T55" s="143"/>
      <c r="U55" s="143"/>
      <c r="V55" s="143"/>
      <c r="W55" s="143"/>
      <c r="X55" s="143"/>
      <c r="Y55" s="143"/>
      <c r="Z55" s="143"/>
      <c r="AA55" s="143"/>
      <c r="AB55" s="143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4"/>
      <c r="BX55" s="144"/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4"/>
      <c r="CM55" s="144"/>
      <c r="CN55" s="144"/>
      <c r="CO55" s="144"/>
      <c r="CP55" s="144"/>
      <c r="CQ55" s="144"/>
      <c r="CR55" s="144"/>
      <c r="CS55" s="144"/>
      <c r="CT55" s="144"/>
      <c r="CU55" s="144"/>
      <c r="CV55" s="144"/>
      <c r="CW55" s="144"/>
      <c r="CX55" s="144"/>
      <c r="CY55" s="144"/>
      <c r="CZ55" s="144"/>
      <c r="DA55" s="144"/>
      <c r="DB55" s="144"/>
      <c r="DC55" s="144"/>
      <c r="DD55" s="144"/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4"/>
      <c r="EW55" s="144"/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4"/>
      <c r="FL55" s="144"/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4"/>
      <c r="GA55" s="144"/>
      <c r="GB55" s="144"/>
      <c r="GC55" s="144"/>
      <c r="GD55" s="144"/>
      <c r="GE55" s="144"/>
      <c r="GF55" s="144"/>
      <c r="GG55" s="144"/>
      <c r="GH55" s="144"/>
      <c r="GI55" s="144"/>
      <c r="GJ55" s="144"/>
      <c r="GK55" s="144"/>
      <c r="GL55" s="144"/>
      <c r="GM55" s="144"/>
      <c r="GN55" s="144"/>
      <c r="GO55" s="144"/>
      <c r="GP55" s="144"/>
      <c r="GQ55" s="144"/>
      <c r="GR55" s="144"/>
      <c r="GS55" s="144"/>
      <c r="GT55" s="144"/>
      <c r="GU55" s="144"/>
      <c r="GV55" s="144"/>
      <c r="GW55" s="144"/>
      <c r="GX55" s="144"/>
      <c r="GY55" s="144"/>
      <c r="GZ55" s="144"/>
      <c r="HA55" s="144"/>
      <c r="HB55" s="144"/>
      <c r="HC55" s="144"/>
      <c r="HD55" s="144"/>
      <c r="HE55" s="144"/>
      <c r="HF55" s="144"/>
      <c r="HG55" s="144"/>
      <c r="HH55" s="144"/>
      <c r="HI55" s="144"/>
      <c r="HJ55" s="144"/>
      <c r="HK55" s="144"/>
      <c r="HL55" s="144"/>
      <c r="HM55" s="144"/>
      <c r="HN55" s="144"/>
      <c r="HO55" s="144"/>
      <c r="HP55" s="144"/>
      <c r="HQ55" s="144"/>
      <c r="HR55" s="144"/>
      <c r="HS55" s="144"/>
      <c r="HT55" s="144"/>
      <c r="HU55" s="144"/>
      <c r="HV55" s="144"/>
      <c r="HW55" s="144"/>
      <c r="HX55" s="144"/>
      <c r="HY55" s="144"/>
      <c r="HZ55" s="144"/>
      <c r="IA55" s="144"/>
      <c r="IB55" s="144"/>
      <c r="IC55" s="144"/>
      <c r="ID55" s="144"/>
      <c r="IE55" s="144"/>
      <c r="IF55" s="144"/>
      <c r="IG55" s="144"/>
      <c r="IH55" s="144"/>
      <c r="II55" s="144"/>
      <c r="IJ55" s="144"/>
      <c r="IK55" s="144"/>
      <c r="IL55" s="144"/>
      <c r="IM55" s="144"/>
      <c r="IN55" s="144"/>
      <c r="IO55" s="144"/>
      <c r="IP55" s="144"/>
      <c r="IQ55" s="144"/>
      <c r="IR55" s="144"/>
      <c r="IS55" s="144"/>
      <c r="IT55" s="144"/>
      <c r="IU55" s="144"/>
      <c r="IV55" s="144"/>
    </row>
    <row r="56" spans="1:256" ht="13" customHeight="1">
      <c r="A56" s="10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47"/>
      <c r="Q56" s="11"/>
      <c r="R56" s="163"/>
      <c r="S56" s="11"/>
    </row>
    <row r="57" spans="1:256" ht="13" customHeight="1">
      <c r="A57" s="8" t="s">
        <v>128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53"/>
      <c r="Q57" s="11"/>
      <c r="R57" s="11"/>
      <c r="S57" s="12"/>
    </row>
    <row r="58" spans="1:256" ht="13" customHeight="1">
      <c r="A58" s="13" t="s">
        <v>129</v>
      </c>
      <c r="B58" s="133">
        <v>0</v>
      </c>
      <c r="C58" s="78">
        <v>0.55725089558179652</v>
      </c>
      <c r="D58" s="78">
        <v>0.5412900073295871</v>
      </c>
      <c r="E58" s="78">
        <v>0.57254175736052237</v>
      </c>
      <c r="F58" s="78">
        <v>0.55399674977165336</v>
      </c>
      <c r="G58" s="78">
        <v>0.54268032437046521</v>
      </c>
      <c r="H58" s="78">
        <v>0.50108867163737925</v>
      </c>
      <c r="I58" s="78">
        <v>0.45300778954094179</v>
      </c>
      <c r="J58" s="78">
        <v>0.4707940412974273</v>
      </c>
      <c r="K58" s="78">
        <v>0.48449106549986187</v>
      </c>
      <c r="L58" s="78">
        <v>0.48451910724974812</v>
      </c>
      <c r="M58" s="78">
        <v>0.50872318908113134</v>
      </c>
      <c r="N58" s="78">
        <v>0.5218935219870392</v>
      </c>
      <c r="O58" s="78">
        <v>0.54231667895730895</v>
      </c>
      <c r="P58" s="58">
        <v>48.104241426177587</v>
      </c>
      <c r="Q58" s="59"/>
      <c r="R58" s="18"/>
      <c r="S58" s="19"/>
    </row>
    <row r="59" spans="1:256" ht="13" customHeight="1">
      <c r="A59" s="20" t="s">
        <v>102</v>
      </c>
      <c r="B59" s="134"/>
      <c r="C59" s="29" t="s">
        <v>103</v>
      </c>
      <c r="D59" s="29" t="s">
        <v>103</v>
      </c>
      <c r="E59" s="88">
        <v>0.56083606110980488</v>
      </c>
      <c r="F59" s="88">
        <v>0.56143996649390138</v>
      </c>
      <c r="G59" s="88">
        <v>0.55007301347695969</v>
      </c>
      <c r="H59" s="88">
        <v>0.52780970840744079</v>
      </c>
      <c r="I59" s="88">
        <v>0.52971219762291466</v>
      </c>
      <c r="J59" s="88">
        <v>0.49855101443556971</v>
      </c>
      <c r="K59" s="88">
        <v>0.51901521621557656</v>
      </c>
      <c r="L59" s="88">
        <v>0.53383266462027956</v>
      </c>
      <c r="M59" s="88">
        <v>0.54669295233457038</v>
      </c>
      <c r="N59" s="88">
        <v>0.55663751036641029</v>
      </c>
      <c r="O59" s="88">
        <v>0.55663751036641018</v>
      </c>
      <c r="P59" s="63">
        <v>54.011252867725801</v>
      </c>
      <c r="Q59" s="59"/>
      <c r="R59" s="25"/>
      <c r="S59" s="26"/>
    </row>
    <row r="60" spans="1:256" ht="13" customHeight="1">
      <c r="A60" s="20" t="s">
        <v>130</v>
      </c>
      <c r="B60" s="134"/>
      <c r="C60" s="88">
        <v>-9.2657414652225836E-2</v>
      </c>
      <c r="D60" s="88">
        <v>0.212564583947495</v>
      </c>
      <c r="E60" s="88">
        <v>0.25067394355082939</v>
      </c>
      <c r="F60" s="88">
        <v>0.24579997333705031</v>
      </c>
      <c r="G60" s="88">
        <v>0.28469819860998508</v>
      </c>
      <c r="H60" s="88">
        <v>0.44513329200247981</v>
      </c>
      <c r="I60" s="88">
        <v>0.44887995404939679</v>
      </c>
      <c r="J60" s="88">
        <v>0.46599213041034288</v>
      </c>
      <c r="K60" s="88">
        <v>0.48757848757848771</v>
      </c>
      <c r="L60" s="88">
        <v>0.47661122661122662</v>
      </c>
      <c r="M60" s="88">
        <v>0.47613813735691979</v>
      </c>
      <c r="N60" s="88">
        <v>0.49095484221980412</v>
      </c>
      <c r="O60" s="88">
        <v>0.53511480157290825</v>
      </c>
      <c r="P60" s="63">
        <v>36.365247358420774</v>
      </c>
      <c r="Q60" s="59"/>
      <c r="R60" s="25"/>
      <c r="S60" s="26"/>
    </row>
    <row r="61" spans="1:256" ht="13" customHeight="1">
      <c r="A61" s="111" t="s">
        <v>120</v>
      </c>
      <c r="B61" s="134"/>
      <c r="C61" s="29" t="s">
        <v>103</v>
      </c>
      <c r="D61" s="29" t="s">
        <v>103</v>
      </c>
      <c r="E61" s="29" t="s">
        <v>103</v>
      </c>
      <c r="F61" s="29" t="s">
        <v>103</v>
      </c>
      <c r="G61" s="29" t="s">
        <v>103</v>
      </c>
      <c r="H61" s="88">
        <v>-0.15868725868725869</v>
      </c>
      <c r="I61" s="88">
        <v>5.5591339245900019E-2</v>
      </c>
      <c r="J61" s="88">
        <v>1.7389288198469579E-4</v>
      </c>
      <c r="K61" s="88">
        <v>6.010928961748635E-2</v>
      </c>
      <c r="L61" s="88">
        <v>7.0364723818459013E-2</v>
      </c>
      <c r="M61" s="88">
        <v>0.1470222278158046</v>
      </c>
      <c r="N61" s="88">
        <v>0.18119423472889501</v>
      </c>
      <c r="O61" s="88">
        <v>0.1941366800666732</v>
      </c>
      <c r="P61" s="69">
        <v>6.8738141185993031</v>
      </c>
      <c r="Q61" s="59"/>
      <c r="R61" s="36"/>
      <c r="S61" s="37"/>
    </row>
    <row r="62" spans="1:256" s="145" customFormat="1" ht="13" customHeight="1">
      <c r="A62" s="115" t="s">
        <v>131</v>
      </c>
      <c r="B62" s="138">
        <v>0.15700415988607511</v>
      </c>
      <c r="C62" s="119">
        <v>0.45625019886587648</v>
      </c>
      <c r="D62" s="119">
        <v>0.48153540589618182</v>
      </c>
      <c r="E62" s="119">
        <v>0.52285713292158076</v>
      </c>
      <c r="F62" s="119">
        <v>0.50013690538785605</v>
      </c>
      <c r="G62" s="119">
        <v>0.47292970874913692</v>
      </c>
      <c r="H62" s="164">
        <v>0.44156303483397352</v>
      </c>
      <c r="I62" s="164">
        <v>0.44262622437520771</v>
      </c>
      <c r="J62" s="164">
        <v>0.44258739686436638</v>
      </c>
      <c r="K62" s="164">
        <v>0.4644860133557096</v>
      </c>
      <c r="L62" s="164">
        <v>0.4666992455443178</v>
      </c>
      <c r="M62" s="164">
        <v>0.48393945221686518</v>
      </c>
      <c r="N62" s="164">
        <v>0.50011346371572474</v>
      </c>
      <c r="O62" s="165">
        <v>0.51444402143862822</v>
      </c>
      <c r="P62" s="140">
        <v>47.616678493580181</v>
      </c>
      <c r="Q62" s="159"/>
      <c r="R62" s="166"/>
      <c r="S62" s="167"/>
      <c r="T62" s="143"/>
      <c r="U62" s="143"/>
      <c r="V62" s="143"/>
      <c r="W62" s="143"/>
      <c r="X62" s="143"/>
      <c r="Y62" s="143"/>
      <c r="Z62" s="143"/>
      <c r="AA62" s="143"/>
      <c r="AB62" s="143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/>
      <c r="BQ62" s="144"/>
      <c r="BR62" s="144"/>
      <c r="BS62" s="144"/>
      <c r="BT62" s="144"/>
      <c r="BU62" s="144"/>
      <c r="BV62" s="144"/>
      <c r="BW62" s="144"/>
      <c r="BX62" s="144"/>
      <c r="BY62" s="144"/>
      <c r="BZ62" s="144"/>
      <c r="CA62" s="144"/>
      <c r="CB62" s="144"/>
      <c r="CC62" s="144"/>
      <c r="CD62" s="144"/>
      <c r="CE62" s="144"/>
      <c r="CF62" s="144"/>
      <c r="CG62" s="144"/>
      <c r="CH62" s="144"/>
      <c r="CI62" s="144"/>
      <c r="CJ62" s="144"/>
      <c r="CK62" s="144"/>
      <c r="CL62" s="144"/>
      <c r="CM62" s="144"/>
      <c r="CN62" s="144"/>
      <c r="CO62" s="144"/>
      <c r="CP62" s="144"/>
      <c r="CQ62" s="144"/>
      <c r="CR62" s="144"/>
      <c r="CS62" s="144"/>
      <c r="CT62" s="144"/>
      <c r="CU62" s="144"/>
      <c r="CV62" s="144"/>
      <c r="CW62" s="144"/>
      <c r="CX62" s="144"/>
      <c r="CY62" s="144"/>
      <c r="CZ62" s="144"/>
      <c r="DA62" s="144"/>
      <c r="DB62" s="144"/>
      <c r="DC62" s="144"/>
      <c r="DD62" s="144"/>
      <c r="DE62" s="144"/>
      <c r="DF62" s="144"/>
      <c r="DG62" s="144"/>
      <c r="DH62" s="144"/>
      <c r="DI62" s="144"/>
      <c r="DJ62" s="144"/>
      <c r="DK62" s="144"/>
      <c r="DL62" s="144"/>
      <c r="DM62" s="144"/>
      <c r="DN62" s="144"/>
      <c r="DO62" s="144"/>
      <c r="DP62" s="144"/>
      <c r="DQ62" s="144"/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  <c r="EN62" s="144"/>
      <c r="EO62" s="144"/>
      <c r="EP62" s="144"/>
      <c r="EQ62" s="144"/>
      <c r="ER62" s="144"/>
      <c r="ES62" s="144"/>
      <c r="ET62" s="144"/>
      <c r="EU62" s="144"/>
      <c r="EV62" s="144"/>
      <c r="EW62" s="144"/>
      <c r="EX62" s="144"/>
      <c r="EY62" s="144"/>
      <c r="EZ62" s="144"/>
      <c r="FA62" s="144"/>
      <c r="FB62" s="144"/>
      <c r="FC62" s="144"/>
      <c r="FD62" s="144"/>
      <c r="FE62" s="144"/>
      <c r="FF62" s="144"/>
      <c r="FG62" s="144"/>
      <c r="FH62" s="144"/>
      <c r="FI62" s="144"/>
      <c r="FJ62" s="144"/>
      <c r="FK62" s="144"/>
      <c r="FL62" s="144"/>
      <c r="FM62" s="144"/>
      <c r="FN62" s="144"/>
      <c r="FO62" s="144"/>
      <c r="FP62" s="144"/>
      <c r="FQ62" s="144"/>
      <c r="FR62" s="144"/>
      <c r="FS62" s="144"/>
      <c r="FT62" s="144"/>
      <c r="FU62" s="144"/>
      <c r="FV62" s="144"/>
      <c r="FW62" s="144"/>
      <c r="FX62" s="144"/>
      <c r="FY62" s="144"/>
      <c r="FZ62" s="144"/>
      <c r="GA62" s="144"/>
      <c r="GB62" s="144"/>
      <c r="GC62" s="144"/>
      <c r="GD62" s="144"/>
      <c r="GE62" s="144"/>
      <c r="GF62" s="144"/>
      <c r="GG62" s="144"/>
      <c r="GH62" s="144"/>
      <c r="GI62" s="144"/>
      <c r="GJ62" s="144"/>
      <c r="GK62" s="144"/>
      <c r="GL62" s="144"/>
      <c r="GM62" s="144"/>
      <c r="GN62" s="144"/>
      <c r="GO62" s="144"/>
      <c r="GP62" s="144"/>
      <c r="GQ62" s="144"/>
      <c r="GR62" s="144"/>
      <c r="GS62" s="144"/>
      <c r="GT62" s="144"/>
      <c r="GU62" s="144"/>
      <c r="GV62" s="144"/>
      <c r="GW62" s="144"/>
      <c r="GX62" s="144"/>
      <c r="GY62" s="144"/>
      <c r="GZ62" s="144"/>
      <c r="HA62" s="144"/>
      <c r="HB62" s="144"/>
      <c r="HC62" s="144"/>
      <c r="HD62" s="144"/>
      <c r="HE62" s="144"/>
      <c r="HF62" s="144"/>
      <c r="HG62" s="144"/>
      <c r="HH62" s="144"/>
      <c r="HI62" s="144"/>
      <c r="HJ62" s="144"/>
      <c r="HK62" s="144"/>
      <c r="HL62" s="144"/>
      <c r="HM62" s="144"/>
      <c r="HN62" s="144"/>
      <c r="HO62" s="144"/>
      <c r="HP62" s="144"/>
      <c r="HQ62" s="144"/>
      <c r="HR62" s="144"/>
      <c r="HS62" s="144"/>
      <c r="HT62" s="144"/>
      <c r="HU62" s="144"/>
      <c r="HV62" s="144"/>
      <c r="HW62" s="144"/>
      <c r="HX62" s="144"/>
      <c r="HY62" s="144"/>
      <c r="HZ62" s="144"/>
      <c r="IA62" s="144"/>
      <c r="IB62" s="144"/>
      <c r="IC62" s="144"/>
      <c r="ID62" s="144"/>
      <c r="IE62" s="144"/>
      <c r="IF62" s="144"/>
      <c r="IG62" s="144"/>
      <c r="IH62" s="144"/>
      <c r="II62" s="144"/>
      <c r="IJ62" s="144"/>
      <c r="IK62" s="144"/>
      <c r="IL62" s="144"/>
      <c r="IM62" s="144"/>
      <c r="IN62" s="144"/>
      <c r="IO62" s="144"/>
      <c r="IP62" s="144"/>
      <c r="IQ62" s="144"/>
      <c r="IR62" s="144"/>
      <c r="IS62" s="144"/>
      <c r="IT62" s="144"/>
      <c r="IU62" s="144"/>
      <c r="IV62" s="144"/>
    </row>
    <row r="63" spans="1:256" ht="13" customHeight="1">
      <c r="A63" s="102"/>
      <c r="B63" s="125"/>
      <c r="C63" s="125"/>
      <c r="D63" s="125"/>
      <c r="E63" s="168"/>
      <c r="F63" s="168"/>
      <c r="G63" s="168"/>
      <c r="H63" s="169"/>
      <c r="I63" s="34"/>
      <c r="J63" s="34"/>
      <c r="K63" s="34"/>
      <c r="L63" s="34"/>
      <c r="M63" s="34"/>
      <c r="N63" s="34"/>
      <c r="O63" s="170"/>
      <c r="P63" s="42"/>
      <c r="Q63" s="129"/>
      <c r="R63" s="129"/>
      <c r="S63" s="130"/>
    </row>
    <row r="64" spans="1:256" ht="13" customHeight="1">
      <c r="A64" s="8" t="s">
        <v>132</v>
      </c>
      <c r="B64" s="9"/>
      <c r="C64" s="9"/>
      <c r="D64" s="9"/>
      <c r="E64" s="9"/>
      <c r="F64" s="9"/>
      <c r="G64" s="9"/>
      <c r="H64" s="9"/>
      <c r="I64" s="9"/>
      <c r="J64" s="131"/>
      <c r="K64" s="9"/>
      <c r="L64" s="131"/>
      <c r="M64" s="9"/>
      <c r="N64" s="131"/>
      <c r="O64" s="9"/>
      <c r="P64" s="53"/>
      <c r="Q64" s="11"/>
      <c r="R64" s="11"/>
      <c r="S64" s="12"/>
    </row>
    <row r="65" spans="1:256" ht="13" customHeight="1">
      <c r="A65" s="13" t="s">
        <v>133</v>
      </c>
      <c r="B65" s="78">
        <v>0</v>
      </c>
      <c r="C65" s="78">
        <v>0.52179558523465042</v>
      </c>
      <c r="D65" s="78">
        <v>0.57311669128508125</v>
      </c>
      <c r="E65" s="78">
        <v>0.58955558880742187</v>
      </c>
      <c r="F65" s="78">
        <v>0.58388461608673747</v>
      </c>
      <c r="G65" s="78">
        <v>0.53958597756169369</v>
      </c>
      <c r="H65" s="78">
        <v>0.50705585168616341</v>
      </c>
      <c r="I65" s="78">
        <v>0.49841344458808318</v>
      </c>
      <c r="J65" s="78">
        <v>0.50425473101923191</v>
      </c>
      <c r="K65" s="78">
        <v>0.50779253960143078</v>
      </c>
      <c r="L65" s="78">
        <v>0.49687205721358829</v>
      </c>
      <c r="M65" s="78">
        <v>0.34715030581039757</v>
      </c>
      <c r="N65" s="78">
        <v>0.54008985667034193</v>
      </c>
      <c r="O65" s="78">
        <v>0.53915230348566678</v>
      </c>
      <c r="P65" s="171">
        <v>51.913227300388364</v>
      </c>
      <c r="Q65" s="18"/>
      <c r="R65" s="18"/>
      <c r="S65" s="19"/>
    </row>
    <row r="66" spans="1:256" ht="13" customHeight="1">
      <c r="A66" s="20" t="s">
        <v>102</v>
      </c>
      <c r="B66" s="88"/>
      <c r="C66" s="88">
        <v>0.33956043956043958</v>
      </c>
      <c r="D66" s="88">
        <v>0.37872340425531908</v>
      </c>
      <c r="E66" s="88">
        <v>0.39963740145772181</v>
      </c>
      <c r="F66" s="88">
        <v>0.38315063718352133</v>
      </c>
      <c r="G66" s="88">
        <v>0.39511244922764099</v>
      </c>
      <c r="H66" s="88">
        <v>0.37811633498567793</v>
      </c>
      <c r="I66" s="88">
        <v>0.41253444938730599</v>
      </c>
      <c r="J66" s="88">
        <v>0.37706878908614389</v>
      </c>
      <c r="K66" s="88">
        <v>0.39510058439189089</v>
      </c>
      <c r="L66" s="88">
        <v>0.37255800265989591</v>
      </c>
      <c r="M66" s="88">
        <v>0.38534236425071661</v>
      </c>
      <c r="N66" s="88">
        <v>0.39915446722979919</v>
      </c>
      <c r="O66" s="88">
        <v>0.3991544672297993</v>
      </c>
      <c r="P66" s="172">
        <v>38.578567622352864</v>
      </c>
      <c r="Q66" s="18"/>
      <c r="R66" s="25"/>
      <c r="S66" s="26"/>
    </row>
    <row r="67" spans="1:256" ht="13" customHeight="1">
      <c r="A67" s="20" t="s">
        <v>118</v>
      </c>
      <c r="B67" s="88"/>
      <c r="C67" s="88">
        <v>0.15542803771386129</v>
      </c>
      <c r="D67" s="88">
        <v>7.2749364894174814E-2</v>
      </c>
      <c r="E67" s="88">
        <v>0.31616301103075911</v>
      </c>
      <c r="F67" s="88">
        <v>0.34303946243214539</v>
      </c>
      <c r="G67" s="88">
        <v>0.30487102144012329</v>
      </c>
      <c r="H67" s="88">
        <v>0.28998133167392648</v>
      </c>
      <c r="I67" s="88">
        <v>0.2422137344272258</v>
      </c>
      <c r="J67" s="88">
        <v>0.2430519401161014</v>
      </c>
      <c r="K67" s="88">
        <v>0.25930764206401052</v>
      </c>
      <c r="L67" s="88">
        <v>0.25098554533508538</v>
      </c>
      <c r="M67" s="88">
        <v>0.25536138550352799</v>
      </c>
      <c r="N67" s="88">
        <v>0.29134917200336369</v>
      </c>
      <c r="O67" s="88">
        <v>0.31029464150623098</v>
      </c>
      <c r="P67" s="172">
        <v>25.652279154927204</v>
      </c>
      <c r="Q67" s="18"/>
      <c r="R67" s="25"/>
      <c r="S67" s="26"/>
    </row>
    <row r="68" spans="1:256" ht="13" customHeight="1">
      <c r="A68" s="111" t="s">
        <v>134</v>
      </c>
      <c r="B68" s="88"/>
      <c r="C68" s="88"/>
      <c r="D68" s="88"/>
      <c r="E68" s="88"/>
      <c r="F68" s="88"/>
      <c r="G68" s="88"/>
      <c r="H68" s="88"/>
      <c r="I68" s="88">
        <v>-2.4995811260546512</v>
      </c>
      <c r="J68" s="88">
        <v>-0.63465867009653087</v>
      </c>
      <c r="K68" s="88">
        <v>-0.24314604252786889</v>
      </c>
      <c r="L68" s="88">
        <v>-7.1796608698925429E-2</v>
      </c>
      <c r="M68" s="88">
        <v>5.6428016219647353E-2</v>
      </c>
      <c r="N68" s="88">
        <v>7.5373402643410692E-2</v>
      </c>
      <c r="O68" s="88">
        <v>8.1745645430684813E-2</v>
      </c>
      <c r="P68" s="173">
        <v>-46.223362615489059</v>
      </c>
      <c r="Q68" s="18"/>
      <c r="R68" s="36"/>
      <c r="S68" s="37"/>
    </row>
    <row r="69" spans="1:256" s="145" customFormat="1" ht="13" customHeight="1">
      <c r="A69" s="115" t="s">
        <v>135</v>
      </c>
      <c r="B69" s="138">
        <v>7.2961873857586262E-2</v>
      </c>
      <c r="C69" s="119">
        <v>0.41577597145866602</v>
      </c>
      <c r="D69" s="119">
        <v>0.43207020825175169</v>
      </c>
      <c r="E69" s="119">
        <v>0.48450800998249438</v>
      </c>
      <c r="F69" s="119">
        <v>0.47570858070251038</v>
      </c>
      <c r="G69" s="119">
        <v>0.44567093952145231</v>
      </c>
      <c r="H69" s="119">
        <v>0.40320241885543379</v>
      </c>
      <c r="I69" s="119">
        <v>0.41190869781057871</v>
      </c>
      <c r="J69" s="119">
        <v>0.40047632394052513</v>
      </c>
      <c r="K69" s="119">
        <v>0.4081813495361799</v>
      </c>
      <c r="L69" s="119">
        <v>0.3883400699955763</v>
      </c>
      <c r="M69" s="119">
        <v>0.32468239170919311</v>
      </c>
      <c r="N69" s="119">
        <v>0.40807379597115112</v>
      </c>
      <c r="O69" s="139">
        <v>0.40623018610640133</v>
      </c>
      <c r="P69" s="140">
        <v>39.127077269282147</v>
      </c>
      <c r="Q69" s="174"/>
      <c r="R69" s="166"/>
      <c r="S69" s="167"/>
      <c r="T69" s="143"/>
      <c r="U69" s="143"/>
      <c r="V69" s="143"/>
      <c r="W69" s="143"/>
      <c r="X69" s="143"/>
      <c r="Y69" s="143"/>
      <c r="Z69" s="143"/>
      <c r="AA69" s="143"/>
      <c r="AB69" s="143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  <c r="BI69" s="144"/>
      <c r="BJ69" s="144"/>
      <c r="BK69" s="144"/>
      <c r="BL69" s="144"/>
      <c r="BM69" s="144"/>
      <c r="BN69" s="144"/>
      <c r="BO69" s="144"/>
      <c r="BP69" s="144"/>
      <c r="BQ69" s="144"/>
      <c r="BR69" s="144"/>
      <c r="BS69" s="144"/>
      <c r="BT69" s="144"/>
      <c r="BU69" s="144"/>
      <c r="BV69" s="144"/>
      <c r="BW69" s="144"/>
      <c r="BX69" s="144"/>
      <c r="BY69" s="144"/>
      <c r="BZ69" s="144"/>
      <c r="CA69" s="144"/>
      <c r="CB69" s="144"/>
      <c r="CC69" s="144"/>
      <c r="CD69" s="144"/>
      <c r="CE69" s="144"/>
      <c r="CF69" s="144"/>
      <c r="CG69" s="144"/>
      <c r="CH69" s="144"/>
      <c r="CI69" s="144"/>
      <c r="CJ69" s="144"/>
      <c r="CK69" s="144"/>
      <c r="CL69" s="144"/>
      <c r="CM69" s="144"/>
      <c r="CN69" s="144"/>
      <c r="CO69" s="144"/>
      <c r="CP69" s="144"/>
      <c r="CQ69" s="144"/>
      <c r="CR69" s="144"/>
      <c r="CS69" s="144"/>
      <c r="CT69" s="144"/>
      <c r="CU69" s="144"/>
      <c r="CV69" s="144"/>
      <c r="CW69" s="144"/>
      <c r="CX69" s="144"/>
      <c r="CY69" s="144"/>
      <c r="CZ69" s="144"/>
      <c r="DA69" s="144"/>
      <c r="DB69" s="144"/>
      <c r="DC69" s="144"/>
      <c r="DD69" s="144"/>
      <c r="DE69" s="144"/>
      <c r="DF69" s="144"/>
      <c r="DG69" s="144"/>
      <c r="DH69" s="144"/>
      <c r="DI69" s="144"/>
      <c r="DJ69" s="144"/>
      <c r="DK69" s="144"/>
      <c r="DL69" s="144"/>
      <c r="DM69" s="144"/>
      <c r="DN69" s="144"/>
      <c r="DO69" s="144"/>
      <c r="DP69" s="144"/>
      <c r="DQ69" s="144"/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  <c r="ER69" s="144"/>
      <c r="ES69" s="144"/>
      <c r="ET69" s="144"/>
      <c r="EU69" s="144"/>
      <c r="EV69" s="144"/>
      <c r="EW69" s="144"/>
      <c r="EX69" s="144"/>
      <c r="EY69" s="144"/>
      <c r="EZ69" s="144"/>
      <c r="FA69" s="144"/>
      <c r="FB69" s="144"/>
      <c r="FC69" s="144"/>
      <c r="FD69" s="144"/>
      <c r="FE69" s="144"/>
      <c r="FF69" s="144"/>
      <c r="FG69" s="144"/>
      <c r="FH69" s="144"/>
      <c r="FI69" s="144"/>
      <c r="FJ69" s="144"/>
      <c r="FK69" s="144"/>
      <c r="FL69" s="144"/>
      <c r="FM69" s="144"/>
      <c r="FN69" s="144"/>
      <c r="FO69" s="144"/>
      <c r="FP69" s="144"/>
      <c r="FQ69" s="144"/>
      <c r="FR69" s="144"/>
      <c r="FS69" s="144"/>
      <c r="FT69" s="144"/>
      <c r="FU69" s="144"/>
      <c r="FV69" s="144"/>
      <c r="FW69" s="144"/>
      <c r="FX69" s="144"/>
      <c r="FY69" s="144"/>
      <c r="FZ69" s="144"/>
      <c r="GA69" s="144"/>
      <c r="GB69" s="144"/>
      <c r="GC69" s="144"/>
      <c r="GD69" s="144"/>
      <c r="GE69" s="144"/>
      <c r="GF69" s="144"/>
      <c r="GG69" s="144"/>
      <c r="GH69" s="144"/>
      <c r="GI69" s="144"/>
      <c r="GJ69" s="144"/>
      <c r="GK69" s="144"/>
      <c r="GL69" s="144"/>
      <c r="GM69" s="144"/>
      <c r="GN69" s="144"/>
      <c r="GO69" s="144"/>
      <c r="GP69" s="144"/>
      <c r="GQ69" s="144"/>
      <c r="GR69" s="144"/>
      <c r="GS69" s="144"/>
      <c r="GT69" s="144"/>
      <c r="GU69" s="144"/>
      <c r="GV69" s="144"/>
      <c r="GW69" s="144"/>
      <c r="GX69" s="144"/>
      <c r="GY69" s="144"/>
      <c r="GZ69" s="144"/>
      <c r="HA69" s="144"/>
      <c r="HB69" s="144"/>
      <c r="HC69" s="144"/>
      <c r="HD69" s="144"/>
      <c r="HE69" s="144"/>
      <c r="HF69" s="144"/>
      <c r="HG69" s="144"/>
      <c r="HH69" s="144"/>
      <c r="HI69" s="144"/>
      <c r="HJ69" s="144"/>
      <c r="HK69" s="144"/>
      <c r="HL69" s="144"/>
      <c r="HM69" s="144"/>
      <c r="HN69" s="144"/>
      <c r="HO69" s="144"/>
      <c r="HP69" s="144"/>
      <c r="HQ69" s="144"/>
      <c r="HR69" s="144"/>
      <c r="HS69" s="144"/>
      <c r="HT69" s="144"/>
      <c r="HU69" s="144"/>
      <c r="HV69" s="144"/>
      <c r="HW69" s="144"/>
      <c r="HX69" s="144"/>
      <c r="HY69" s="144"/>
      <c r="HZ69" s="144"/>
      <c r="IA69" s="144"/>
      <c r="IB69" s="144"/>
      <c r="IC69" s="144"/>
      <c r="ID69" s="144"/>
      <c r="IE69" s="144"/>
      <c r="IF69" s="144"/>
      <c r="IG69" s="144"/>
      <c r="IH69" s="144"/>
      <c r="II69" s="144"/>
      <c r="IJ69" s="144"/>
      <c r="IK69" s="144"/>
      <c r="IL69" s="144"/>
      <c r="IM69" s="144"/>
      <c r="IN69" s="144"/>
      <c r="IO69" s="144"/>
      <c r="IP69" s="144"/>
      <c r="IQ69" s="144"/>
      <c r="IR69" s="144"/>
      <c r="IS69" s="144"/>
      <c r="IT69" s="144"/>
      <c r="IU69" s="144"/>
      <c r="IV69" s="144"/>
    </row>
    <row r="70" spans="1:256" ht="13" customHeight="1">
      <c r="A70" s="102"/>
      <c r="B70" s="125"/>
      <c r="C70" s="168"/>
      <c r="D70" s="125"/>
      <c r="E70" s="175"/>
      <c r="F70" s="176"/>
      <c r="G70" s="175"/>
      <c r="H70" s="177"/>
      <c r="I70" s="175"/>
      <c r="J70" s="177"/>
      <c r="K70" s="175"/>
      <c r="L70" s="177"/>
      <c r="M70" s="175"/>
      <c r="N70" s="177"/>
      <c r="O70" s="175"/>
      <c r="P70" s="42"/>
      <c r="Q70" s="129"/>
      <c r="R70" s="129"/>
      <c r="S70" s="130"/>
    </row>
    <row r="71" spans="1:256" ht="13" customHeight="1">
      <c r="A71" s="8" t="s">
        <v>136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53"/>
      <c r="Q71" s="11"/>
      <c r="R71" s="11"/>
      <c r="S71" s="11"/>
    </row>
    <row r="72" spans="1:256" ht="13" customHeight="1">
      <c r="A72" s="178" t="s">
        <v>137</v>
      </c>
      <c r="B72" s="179"/>
      <c r="C72" s="78">
        <v>0.49236045324889433</v>
      </c>
      <c r="D72" s="78">
        <v>0.49</v>
      </c>
      <c r="E72" s="78">
        <v>0.49</v>
      </c>
      <c r="F72" s="78">
        <v>0.47725275938189837</v>
      </c>
      <c r="G72" s="78">
        <v>0.46240825688073389</v>
      </c>
      <c r="H72" s="78">
        <v>0.39729371688115073</v>
      </c>
      <c r="I72" s="78">
        <v>0.36715142059451472</v>
      </c>
      <c r="J72" s="78">
        <v>0.36519795273219929</v>
      </c>
      <c r="K72" s="78">
        <v>0.36485884522627332</v>
      </c>
      <c r="L72" s="78">
        <v>0.31644726562499997</v>
      </c>
      <c r="M72" s="78">
        <v>0.33030099150141651</v>
      </c>
      <c r="N72" s="78">
        <v>0.35534750659112579</v>
      </c>
      <c r="O72" s="78">
        <v>0.37</v>
      </c>
      <c r="P72" s="58">
        <v>40.604762835870822</v>
      </c>
      <c r="Q72" s="180"/>
      <c r="R72" s="18"/>
      <c r="S72" s="18"/>
    </row>
    <row r="73" spans="1:256" ht="13" customHeight="1">
      <c r="A73" s="181" t="s">
        <v>138</v>
      </c>
      <c r="B73" s="182"/>
      <c r="C73" s="88">
        <v>0.323239723585242</v>
      </c>
      <c r="D73" s="88">
        <v>0.37137222195995739</v>
      </c>
      <c r="E73" s="88">
        <v>0.39008888847561951</v>
      </c>
      <c r="F73" s="88">
        <v>0.38604898828541001</v>
      </c>
      <c r="G73" s="88">
        <v>0.38993710691823902</v>
      </c>
      <c r="H73" s="88">
        <v>0.35966386554621849</v>
      </c>
      <c r="I73" s="88">
        <v>0.33807414315691298</v>
      </c>
      <c r="J73" s="88">
        <v>0.28742640874684611</v>
      </c>
      <c r="K73" s="88">
        <v>0.26386338597135511</v>
      </c>
      <c r="L73" s="88">
        <v>0.26037414965986388</v>
      </c>
      <c r="M73" s="88">
        <v>0.2576727392089283</v>
      </c>
      <c r="N73" s="88">
        <v>0.27110194258208697</v>
      </c>
      <c r="O73" s="88">
        <v>0.26500000000000001</v>
      </c>
      <c r="P73" s="183">
        <v>32.029719723820605</v>
      </c>
      <c r="Q73" s="180"/>
      <c r="R73" s="25"/>
      <c r="S73" s="25"/>
    </row>
    <row r="74" spans="1:256" ht="13" customHeight="1">
      <c r="A74" s="184" t="s">
        <v>139</v>
      </c>
      <c r="B74" s="185"/>
      <c r="C74" s="88">
        <v>0.2138252006534555</v>
      </c>
      <c r="D74" s="88">
        <v>0.25</v>
      </c>
      <c r="E74" s="88">
        <v>0.26870370370370372</v>
      </c>
      <c r="F74" s="88">
        <v>0.26759589573680198</v>
      </c>
      <c r="G74" s="88">
        <v>0.22635320195631881</v>
      </c>
      <c r="H74" s="88">
        <v>0.1588004596377155</v>
      </c>
      <c r="I74" s="88">
        <v>0.189591788570109</v>
      </c>
      <c r="J74" s="88">
        <v>0.2050496712527316</v>
      </c>
      <c r="K74" s="88">
        <v>0.18607581196352441</v>
      </c>
      <c r="L74" s="88">
        <v>0.19721289038198331</v>
      </c>
      <c r="M74" s="88">
        <v>0.13628249227152001</v>
      </c>
      <c r="N74" s="88">
        <v>8.6627623230844317E-2</v>
      </c>
      <c r="O74" s="88">
        <v>0.1117394800539987</v>
      </c>
      <c r="P74" s="183">
        <v>19.214293995482361</v>
      </c>
      <c r="Q74" s="180"/>
      <c r="R74" s="25"/>
      <c r="S74" s="25"/>
    </row>
    <row r="75" spans="1:256" ht="13" customHeight="1">
      <c r="A75" s="186" t="s">
        <v>140</v>
      </c>
      <c r="B75" s="187"/>
      <c r="C75" s="88">
        <v>-0.35484255578507701</v>
      </c>
      <c r="D75" s="88">
        <v>-0.54635218424447862</v>
      </c>
      <c r="E75" s="88">
        <v>-0.72560195847416398</v>
      </c>
      <c r="F75" s="88">
        <v>-0.55802164680093169</v>
      </c>
      <c r="G75" s="88">
        <v>-0.1831896984958627</v>
      </c>
      <c r="H75" s="88">
        <v>2.0784128483703351E-2</v>
      </c>
      <c r="I75" s="88">
        <v>8.6448775309016457E-2</v>
      </c>
      <c r="J75" s="88">
        <v>0.1232674182221401</v>
      </c>
      <c r="K75" s="88"/>
      <c r="L75" s="88"/>
      <c r="M75" s="88"/>
      <c r="N75" s="88"/>
      <c r="O75" s="88"/>
      <c r="P75" s="188">
        <v>-26.718846522320678</v>
      </c>
      <c r="Q75" s="180"/>
      <c r="R75" s="36"/>
      <c r="S75" s="36"/>
    </row>
    <row r="76" spans="1:256" s="145" customFormat="1" ht="13" customHeight="1">
      <c r="A76" s="115" t="s">
        <v>141</v>
      </c>
      <c r="B76" s="189"/>
      <c r="C76" s="118">
        <v>0.37043313095103919</v>
      </c>
      <c r="D76" s="119">
        <v>0.38422224480502298</v>
      </c>
      <c r="E76" s="119">
        <v>0.3779589131120954</v>
      </c>
      <c r="F76" s="119">
        <v>0.34261221077127391</v>
      </c>
      <c r="G76" s="119">
        <v>0.35021989712790419</v>
      </c>
      <c r="H76" s="119">
        <v>0.31490396182055741</v>
      </c>
      <c r="I76" s="119">
        <v>0.30337579406366461</v>
      </c>
      <c r="J76" s="119">
        <v>0.29092739163503989</v>
      </c>
      <c r="K76" s="119">
        <v>0.28252291625803322</v>
      </c>
      <c r="L76" s="119">
        <v>0.26723215937156602</v>
      </c>
      <c r="M76" s="119">
        <v>0.26068513028227819</v>
      </c>
      <c r="N76" s="119">
        <v>0.27083357675863712</v>
      </c>
      <c r="O76" s="139">
        <v>0.28318082932931388</v>
      </c>
      <c r="P76" s="190">
        <v>31.53160120220328</v>
      </c>
      <c r="Q76" s="191"/>
      <c r="R76" s="142"/>
      <c r="S76" s="141"/>
      <c r="T76" s="143"/>
      <c r="U76" s="143"/>
      <c r="V76" s="143"/>
      <c r="W76" s="143"/>
      <c r="X76" s="143"/>
      <c r="Y76" s="143"/>
      <c r="Z76" s="143"/>
      <c r="AA76" s="143"/>
      <c r="AB76" s="143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/>
      <c r="BX76" s="144"/>
      <c r="BY76" s="144"/>
      <c r="BZ76" s="144"/>
      <c r="CA76" s="144"/>
      <c r="CB76" s="144"/>
      <c r="CC76" s="144"/>
      <c r="CD76" s="144"/>
      <c r="CE76" s="144"/>
      <c r="CF76" s="144"/>
      <c r="CG76" s="144"/>
      <c r="CH76" s="144"/>
      <c r="CI76" s="144"/>
      <c r="CJ76" s="144"/>
      <c r="CK76" s="144"/>
      <c r="CL76" s="144"/>
      <c r="CM76" s="144"/>
      <c r="CN76" s="144"/>
      <c r="CO76" s="144"/>
      <c r="CP76" s="144"/>
      <c r="CQ76" s="144"/>
      <c r="CR76" s="144"/>
      <c r="CS76" s="144"/>
      <c r="CT76" s="144"/>
      <c r="CU76" s="144"/>
      <c r="CV76" s="144"/>
      <c r="CW76" s="144"/>
      <c r="CX76" s="144"/>
      <c r="CY76" s="144"/>
      <c r="CZ76" s="144"/>
      <c r="DA76" s="144"/>
      <c r="DB76" s="144"/>
      <c r="DC76" s="144"/>
      <c r="DD76" s="144"/>
      <c r="DE76" s="144"/>
      <c r="DF76" s="144"/>
      <c r="DG76" s="144"/>
      <c r="DH76" s="144"/>
      <c r="DI76" s="144"/>
      <c r="DJ76" s="144"/>
      <c r="DK76" s="144"/>
      <c r="DL76" s="144"/>
      <c r="DM76" s="144"/>
      <c r="DN76" s="144"/>
      <c r="DO76" s="144"/>
      <c r="DP76" s="144"/>
      <c r="DQ76" s="144"/>
      <c r="DR76" s="144"/>
      <c r="DS76" s="144"/>
      <c r="DT76" s="144"/>
      <c r="DU76" s="144"/>
      <c r="DV76" s="144"/>
      <c r="DW76" s="144"/>
      <c r="DX76" s="144"/>
      <c r="DY76" s="144"/>
      <c r="DZ76" s="144"/>
      <c r="EA76" s="144"/>
      <c r="EB76" s="144"/>
      <c r="EC76" s="144"/>
      <c r="ED76" s="144"/>
      <c r="EE76" s="144"/>
      <c r="EF76" s="144"/>
      <c r="EG76" s="144"/>
      <c r="EH76" s="144"/>
      <c r="EI76" s="144"/>
      <c r="EJ76" s="144"/>
      <c r="EK76" s="144"/>
      <c r="EL76" s="144"/>
      <c r="EM76" s="144"/>
      <c r="EN76" s="144"/>
      <c r="EO76" s="144"/>
      <c r="EP76" s="144"/>
      <c r="EQ76" s="144"/>
      <c r="ER76" s="144"/>
      <c r="ES76" s="144"/>
      <c r="ET76" s="144"/>
      <c r="EU76" s="144"/>
      <c r="EV76" s="144"/>
      <c r="EW76" s="144"/>
      <c r="EX76" s="144"/>
      <c r="EY76" s="144"/>
      <c r="EZ76" s="144"/>
      <c r="FA76" s="144"/>
      <c r="FB76" s="144"/>
      <c r="FC76" s="144"/>
      <c r="FD76" s="144"/>
      <c r="FE76" s="144"/>
      <c r="FF76" s="144"/>
      <c r="FG76" s="144"/>
      <c r="FH76" s="144"/>
      <c r="FI76" s="144"/>
      <c r="FJ76" s="144"/>
      <c r="FK76" s="144"/>
      <c r="FL76" s="144"/>
      <c r="FM76" s="144"/>
      <c r="FN76" s="144"/>
      <c r="FO76" s="144"/>
      <c r="FP76" s="144"/>
      <c r="FQ76" s="144"/>
      <c r="FR76" s="144"/>
      <c r="FS76" s="144"/>
      <c r="FT76" s="144"/>
      <c r="FU76" s="144"/>
      <c r="FV76" s="144"/>
      <c r="FW76" s="144"/>
      <c r="FX76" s="144"/>
      <c r="FY76" s="144"/>
      <c r="FZ76" s="144"/>
      <c r="GA76" s="144"/>
      <c r="GB76" s="144"/>
      <c r="GC76" s="144"/>
      <c r="GD76" s="144"/>
      <c r="GE76" s="144"/>
      <c r="GF76" s="144"/>
      <c r="GG76" s="144"/>
      <c r="GH76" s="144"/>
      <c r="GI76" s="144"/>
      <c r="GJ76" s="144"/>
      <c r="GK76" s="144"/>
      <c r="GL76" s="144"/>
      <c r="GM76" s="144"/>
      <c r="GN76" s="144"/>
      <c r="GO76" s="144"/>
      <c r="GP76" s="144"/>
      <c r="GQ76" s="144"/>
      <c r="GR76" s="144"/>
      <c r="GS76" s="144"/>
      <c r="GT76" s="144"/>
      <c r="GU76" s="144"/>
      <c r="GV76" s="144"/>
      <c r="GW76" s="144"/>
      <c r="GX76" s="144"/>
      <c r="GY76" s="144"/>
      <c r="GZ76" s="144"/>
      <c r="HA76" s="144"/>
      <c r="HB76" s="144"/>
      <c r="HC76" s="144"/>
      <c r="HD76" s="144"/>
      <c r="HE76" s="144"/>
      <c r="HF76" s="144"/>
      <c r="HG76" s="144"/>
      <c r="HH76" s="144"/>
      <c r="HI76" s="144"/>
      <c r="HJ76" s="144"/>
      <c r="HK76" s="144"/>
      <c r="HL76" s="144"/>
      <c r="HM76" s="144"/>
      <c r="HN76" s="144"/>
      <c r="HO76" s="144"/>
      <c r="HP76" s="144"/>
      <c r="HQ76" s="144"/>
      <c r="HR76" s="144"/>
      <c r="HS76" s="144"/>
      <c r="HT76" s="144"/>
      <c r="HU76" s="144"/>
      <c r="HV76" s="144"/>
      <c r="HW76" s="144"/>
      <c r="HX76" s="144"/>
      <c r="HY76" s="144"/>
      <c r="HZ76" s="144"/>
      <c r="IA76" s="144"/>
      <c r="IB76" s="144"/>
      <c r="IC76" s="144"/>
      <c r="ID76" s="144"/>
      <c r="IE76" s="144"/>
      <c r="IF76" s="144"/>
      <c r="IG76" s="144"/>
      <c r="IH76" s="144"/>
      <c r="II76" s="144"/>
      <c r="IJ76" s="144"/>
      <c r="IK76" s="144"/>
      <c r="IL76" s="144"/>
      <c r="IM76" s="144"/>
      <c r="IN76" s="144"/>
      <c r="IO76" s="144"/>
      <c r="IP76" s="144"/>
      <c r="IQ76" s="144"/>
      <c r="IR76" s="144"/>
      <c r="IS76" s="144"/>
      <c r="IT76" s="144"/>
      <c r="IU76" s="144"/>
      <c r="IV76" s="144"/>
    </row>
    <row r="77" spans="1:256" ht="13" customHeight="1">
      <c r="A77" s="102"/>
      <c r="B77" s="72"/>
      <c r="C77" s="72"/>
      <c r="D77" s="192"/>
      <c r="E77" s="40"/>
      <c r="F77" s="40"/>
      <c r="G77" s="40"/>
      <c r="H77" s="43"/>
      <c r="I77" s="193"/>
      <c r="J77" s="43"/>
      <c r="K77" s="43"/>
      <c r="L77" s="43"/>
      <c r="M77" s="43"/>
      <c r="N77" s="43"/>
      <c r="O77" s="193"/>
      <c r="P77" s="194"/>
      <c r="Q77" s="141"/>
      <c r="R77" s="142"/>
      <c r="S77" s="141"/>
    </row>
    <row r="78" spans="1:256" ht="13" customHeight="1">
      <c r="A78" s="8" t="s">
        <v>142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53"/>
      <c r="Q78" s="11"/>
      <c r="R78" s="11"/>
      <c r="S78" s="11"/>
    </row>
    <row r="79" spans="1:256" ht="13" customHeight="1">
      <c r="A79" s="13" t="s">
        <v>118</v>
      </c>
      <c r="B79" s="133">
        <v>0</v>
      </c>
      <c r="C79" s="78">
        <v>0.3509785049727302</v>
      </c>
      <c r="D79" s="78">
        <v>0.40606667620546572</v>
      </c>
      <c r="E79" s="79">
        <v>0.43400609805554557</v>
      </c>
      <c r="F79" s="77">
        <v>0.44651986340352873</v>
      </c>
      <c r="G79" s="78">
        <v>0.42738225629791893</v>
      </c>
      <c r="H79" s="78">
        <v>0.41470015154795409</v>
      </c>
      <c r="I79" s="78">
        <v>0.41027858905579401</v>
      </c>
      <c r="J79" s="78">
        <v>0.40354128062590078</v>
      </c>
      <c r="K79" s="78">
        <v>0.39902361263325692</v>
      </c>
      <c r="L79" s="78">
        <v>0.38983731673026711</v>
      </c>
      <c r="M79" s="78">
        <v>0.38220404404198388</v>
      </c>
      <c r="N79" s="78">
        <v>0.35900064474532573</v>
      </c>
      <c r="O79" s="78">
        <v>0.34166754808162891</v>
      </c>
      <c r="P79" s="58">
        <v>36.89433275998072</v>
      </c>
      <c r="Q79" s="59"/>
      <c r="R79" s="18"/>
      <c r="S79" s="18"/>
    </row>
    <row r="80" spans="1:256" ht="13" customHeight="1">
      <c r="A80" s="20" t="s">
        <v>143</v>
      </c>
      <c r="B80" s="134">
        <v>0.17407878017789069</v>
      </c>
      <c r="C80" s="88">
        <v>0.40859215175748559</v>
      </c>
      <c r="D80" s="88">
        <v>0.40190915075707712</v>
      </c>
      <c r="E80" s="89">
        <v>0.35648063018858722</v>
      </c>
      <c r="F80" s="87">
        <v>0.4149274841123457</v>
      </c>
      <c r="G80" s="88">
        <v>0.38692342169778249</v>
      </c>
      <c r="H80" s="88">
        <v>0.41943300218076079</v>
      </c>
      <c r="I80" s="88">
        <v>0.41469816272965881</v>
      </c>
      <c r="J80" s="88">
        <v>0.40823227611940299</v>
      </c>
      <c r="K80" s="88">
        <v>0.38848413631022333</v>
      </c>
      <c r="L80" s="88">
        <v>0.37969121140142509</v>
      </c>
      <c r="M80" s="88">
        <v>0.37894736842105259</v>
      </c>
      <c r="N80" s="88">
        <v>0.34686726182611388</v>
      </c>
      <c r="O80" s="88">
        <v>0.3286654913806642</v>
      </c>
      <c r="P80" s="63">
        <v>37.199503779003358</v>
      </c>
      <c r="Q80" s="59"/>
      <c r="R80" s="25"/>
      <c r="S80" s="25"/>
    </row>
    <row r="81" spans="1:256" ht="13" customHeight="1">
      <c r="A81" s="20" t="s">
        <v>144</v>
      </c>
      <c r="B81" s="134">
        <v>0</v>
      </c>
      <c r="C81" s="88">
        <v>0.20423143350604489</v>
      </c>
      <c r="D81" s="88">
        <v>0.31779504254531998</v>
      </c>
      <c r="E81" s="89">
        <v>0.33391352253756262</v>
      </c>
      <c r="F81" s="87">
        <v>0.34996993385447978</v>
      </c>
      <c r="G81" s="88">
        <v>0.3169555984555984</v>
      </c>
      <c r="H81" s="88">
        <v>0.28979014383400142</v>
      </c>
      <c r="I81" s="88">
        <v>0.29838709677419362</v>
      </c>
      <c r="J81" s="88">
        <v>0.30409679044107091</v>
      </c>
      <c r="K81" s="88">
        <v>0.27651953984326583</v>
      </c>
      <c r="L81" s="88">
        <v>0.27043485255485578</v>
      </c>
      <c r="M81" s="88">
        <v>0.25042726728443238</v>
      </c>
      <c r="N81" s="88">
        <v>0.1974003635046889</v>
      </c>
      <c r="O81" s="88">
        <v>0.2014618941328413</v>
      </c>
      <c r="P81" s="63">
        <v>25.795596280488258</v>
      </c>
      <c r="Q81" s="59"/>
      <c r="R81" s="25"/>
      <c r="S81" s="25"/>
    </row>
    <row r="82" spans="1:256" ht="13" customHeight="1">
      <c r="A82" s="111" t="s">
        <v>145</v>
      </c>
      <c r="B82" s="134"/>
      <c r="C82" s="88"/>
      <c r="D82" s="88"/>
      <c r="E82" s="89"/>
      <c r="F82" s="87"/>
      <c r="G82" s="88"/>
      <c r="H82" s="88"/>
      <c r="I82" s="88"/>
      <c r="J82" s="88"/>
      <c r="K82" s="88"/>
      <c r="L82" s="88"/>
      <c r="M82" s="88"/>
      <c r="N82" s="88">
        <v>-6.4072272411396805E-2</v>
      </c>
      <c r="O82" s="88">
        <v>7.9604423674874913E-2</v>
      </c>
      <c r="P82" s="69">
        <v>0.77660756317390545</v>
      </c>
      <c r="Q82" s="59"/>
      <c r="R82" s="36"/>
      <c r="S82" s="36"/>
    </row>
    <row r="83" spans="1:256" s="145" customFormat="1" ht="13" customHeight="1">
      <c r="A83" s="115" t="s">
        <v>146</v>
      </c>
      <c r="B83" s="138">
        <v>7.0022046168644297E-2</v>
      </c>
      <c r="C83" s="119">
        <v>0.34881884110002148</v>
      </c>
      <c r="D83" s="119">
        <v>0.38933282597666158</v>
      </c>
      <c r="E83" s="195">
        <v>0.3867483689891818</v>
      </c>
      <c r="F83" s="138">
        <v>0.41803508583824001</v>
      </c>
      <c r="G83" s="119">
        <v>0.39061568412354092</v>
      </c>
      <c r="H83" s="119">
        <v>0.39212257856715599</v>
      </c>
      <c r="I83" s="119">
        <v>0.38941606288910952</v>
      </c>
      <c r="J83" s="119">
        <v>0.38497687999458791</v>
      </c>
      <c r="K83" s="119">
        <v>0.36990480185170449</v>
      </c>
      <c r="L83" s="119">
        <v>0.36116640296649671</v>
      </c>
      <c r="M83" s="119">
        <v>0.35331638306995028</v>
      </c>
      <c r="N83" s="119">
        <v>0.30948325344261912</v>
      </c>
      <c r="O83" s="139">
        <v>0.29585304101750259</v>
      </c>
      <c r="P83" s="140">
        <v>34.712944685681549</v>
      </c>
      <c r="Q83" s="159"/>
      <c r="R83" s="166"/>
      <c r="S83" s="166"/>
      <c r="T83" s="143"/>
      <c r="U83" s="143"/>
      <c r="V83" s="143"/>
      <c r="W83" s="143"/>
      <c r="X83" s="143"/>
      <c r="Y83" s="143"/>
      <c r="Z83" s="143"/>
      <c r="AA83" s="143"/>
      <c r="AB83" s="143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M83" s="144"/>
      <c r="BN83" s="144"/>
      <c r="BO83" s="144"/>
      <c r="BP83" s="144"/>
      <c r="BQ83" s="144"/>
      <c r="BR83" s="144"/>
      <c r="BS83" s="144"/>
      <c r="BT83" s="144"/>
      <c r="BU83" s="144"/>
      <c r="BV83" s="144"/>
      <c r="BW83" s="144"/>
      <c r="BX83" s="144"/>
      <c r="BY83" s="144"/>
      <c r="BZ83" s="144"/>
      <c r="CA83" s="144"/>
      <c r="CB83" s="144"/>
      <c r="CC83" s="144"/>
      <c r="CD83" s="144"/>
      <c r="CE83" s="144"/>
      <c r="CF83" s="144"/>
      <c r="CG83" s="144"/>
      <c r="CH83" s="144"/>
      <c r="CI83" s="144"/>
      <c r="CJ83" s="144"/>
      <c r="CK83" s="144"/>
      <c r="CL83" s="144"/>
      <c r="CM83" s="144"/>
      <c r="CN83" s="144"/>
      <c r="CO83" s="144"/>
      <c r="CP83" s="144"/>
      <c r="CQ83" s="144"/>
      <c r="CR83" s="144"/>
      <c r="CS83" s="144"/>
      <c r="CT83" s="144"/>
      <c r="CU83" s="144"/>
      <c r="CV83" s="144"/>
      <c r="CW83" s="144"/>
      <c r="CX83" s="144"/>
      <c r="CY83" s="144"/>
      <c r="CZ83" s="144"/>
      <c r="DA83" s="144"/>
      <c r="DB83" s="144"/>
      <c r="DC83" s="144"/>
      <c r="DD83" s="144"/>
      <c r="DE83" s="144"/>
      <c r="DF83" s="144"/>
      <c r="DG83" s="144"/>
      <c r="DH83" s="144"/>
      <c r="DI83" s="144"/>
      <c r="DJ83" s="144"/>
      <c r="DK83" s="144"/>
      <c r="DL83" s="144"/>
      <c r="DM83" s="144"/>
      <c r="DN83" s="144"/>
      <c r="DO83" s="144"/>
      <c r="DP83" s="144"/>
      <c r="DQ83" s="144"/>
      <c r="DR83" s="144"/>
      <c r="DS83" s="144"/>
      <c r="DT83" s="144"/>
      <c r="DU83" s="144"/>
      <c r="DV83" s="144"/>
      <c r="DW83" s="144"/>
      <c r="DX83" s="144"/>
      <c r="DY83" s="144"/>
      <c r="DZ83" s="144"/>
      <c r="EA83" s="144"/>
      <c r="EB83" s="144"/>
      <c r="EC83" s="144"/>
      <c r="ED83" s="144"/>
      <c r="EE83" s="144"/>
      <c r="EF83" s="144"/>
      <c r="EG83" s="144"/>
      <c r="EH83" s="144"/>
      <c r="EI83" s="144"/>
      <c r="EJ83" s="144"/>
      <c r="EK83" s="144"/>
      <c r="EL83" s="144"/>
      <c r="EM83" s="144"/>
      <c r="EN83" s="144"/>
      <c r="EO83" s="144"/>
      <c r="EP83" s="144"/>
      <c r="EQ83" s="144"/>
      <c r="ER83" s="144"/>
      <c r="ES83" s="144"/>
      <c r="ET83" s="144"/>
      <c r="EU83" s="144"/>
      <c r="EV83" s="144"/>
      <c r="EW83" s="144"/>
      <c r="EX83" s="144"/>
      <c r="EY83" s="144"/>
      <c r="EZ83" s="144"/>
      <c r="FA83" s="144"/>
      <c r="FB83" s="144"/>
      <c r="FC83" s="144"/>
      <c r="FD83" s="144"/>
      <c r="FE83" s="144"/>
      <c r="FF83" s="144"/>
      <c r="FG83" s="144"/>
      <c r="FH83" s="144"/>
      <c r="FI83" s="144"/>
      <c r="FJ83" s="144"/>
      <c r="FK83" s="144"/>
      <c r="FL83" s="144"/>
      <c r="FM83" s="144"/>
      <c r="FN83" s="144"/>
      <c r="FO83" s="144"/>
      <c r="FP83" s="144"/>
      <c r="FQ83" s="144"/>
      <c r="FR83" s="144"/>
      <c r="FS83" s="144"/>
      <c r="FT83" s="144"/>
      <c r="FU83" s="144"/>
      <c r="FV83" s="144"/>
      <c r="FW83" s="144"/>
      <c r="FX83" s="144"/>
      <c r="FY83" s="144"/>
      <c r="FZ83" s="144"/>
      <c r="GA83" s="144"/>
      <c r="GB83" s="144"/>
      <c r="GC83" s="144"/>
      <c r="GD83" s="144"/>
      <c r="GE83" s="144"/>
      <c r="GF83" s="144"/>
      <c r="GG83" s="144"/>
      <c r="GH83" s="144"/>
      <c r="GI83" s="144"/>
      <c r="GJ83" s="144"/>
      <c r="GK83" s="144"/>
      <c r="GL83" s="144"/>
      <c r="GM83" s="144"/>
      <c r="GN83" s="144"/>
      <c r="GO83" s="144"/>
      <c r="GP83" s="144"/>
      <c r="GQ83" s="144"/>
      <c r="GR83" s="144"/>
      <c r="GS83" s="144"/>
      <c r="GT83" s="144"/>
      <c r="GU83" s="144"/>
      <c r="GV83" s="144"/>
      <c r="GW83" s="144"/>
      <c r="GX83" s="144"/>
      <c r="GY83" s="144"/>
      <c r="GZ83" s="144"/>
      <c r="HA83" s="144"/>
      <c r="HB83" s="144"/>
      <c r="HC83" s="144"/>
      <c r="HD83" s="144"/>
      <c r="HE83" s="144"/>
      <c r="HF83" s="144"/>
      <c r="HG83" s="144"/>
      <c r="HH83" s="144"/>
      <c r="HI83" s="144"/>
      <c r="HJ83" s="144"/>
      <c r="HK83" s="144"/>
      <c r="HL83" s="144"/>
      <c r="HM83" s="144"/>
      <c r="HN83" s="144"/>
      <c r="HO83" s="144"/>
      <c r="HP83" s="144"/>
      <c r="HQ83" s="144"/>
      <c r="HR83" s="144"/>
      <c r="HS83" s="144"/>
      <c r="HT83" s="144"/>
      <c r="HU83" s="144"/>
      <c r="HV83" s="144"/>
      <c r="HW83" s="144"/>
      <c r="HX83" s="144"/>
      <c r="HY83" s="144"/>
      <c r="HZ83" s="144"/>
      <c r="IA83" s="144"/>
      <c r="IB83" s="144"/>
      <c r="IC83" s="144"/>
      <c r="ID83" s="144"/>
      <c r="IE83" s="144"/>
      <c r="IF83" s="144"/>
      <c r="IG83" s="144"/>
      <c r="IH83" s="144"/>
      <c r="II83" s="144"/>
      <c r="IJ83" s="144"/>
      <c r="IK83" s="144"/>
      <c r="IL83" s="144"/>
      <c r="IM83" s="144"/>
      <c r="IN83" s="144"/>
      <c r="IO83" s="144"/>
      <c r="IP83" s="144"/>
      <c r="IQ83" s="144"/>
      <c r="IR83" s="144"/>
      <c r="IS83" s="144"/>
      <c r="IT83" s="144"/>
      <c r="IU83" s="144"/>
      <c r="IV83" s="144"/>
    </row>
    <row r="84" spans="1:256" ht="13" customHeight="1">
      <c r="A84" s="102"/>
      <c r="B84" s="168"/>
      <c r="C84" s="168"/>
      <c r="D84" s="168"/>
      <c r="E84" s="168"/>
      <c r="F84" s="168"/>
      <c r="G84" s="168"/>
      <c r="H84" s="168"/>
      <c r="I84" s="168"/>
      <c r="J84" s="127"/>
      <c r="K84" s="168"/>
      <c r="L84" s="127"/>
      <c r="M84" s="168"/>
      <c r="N84" s="127"/>
      <c r="O84" s="168"/>
      <c r="P84" s="42"/>
      <c r="Q84" s="129"/>
      <c r="R84" s="129"/>
      <c r="S84" s="129"/>
    </row>
    <row r="85" spans="1:256" ht="13" customHeight="1">
      <c r="A85" s="8" t="s">
        <v>147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53"/>
      <c r="Q85" s="11"/>
      <c r="R85" s="11"/>
      <c r="S85" s="12"/>
    </row>
    <row r="86" spans="1:256" ht="13" customHeight="1">
      <c r="A86" s="13" t="s">
        <v>148</v>
      </c>
      <c r="B86" s="179"/>
      <c r="C86" s="78">
        <v>0.4152898934604744</v>
      </c>
      <c r="D86" s="78">
        <v>0.4152898934604744</v>
      </c>
      <c r="E86" s="78">
        <v>0.36309878880618313</v>
      </c>
      <c r="F86" s="78">
        <v>0.34401876465989062</v>
      </c>
      <c r="G86" s="78">
        <v>0.3209373010012932</v>
      </c>
      <c r="H86" s="78">
        <v>0.34006900428663239</v>
      </c>
      <c r="I86" s="78">
        <v>0.39453419625817532</v>
      </c>
      <c r="J86" s="78">
        <v>0.43223230631501169</v>
      </c>
      <c r="K86" s="78">
        <v>0.45177435987579162</v>
      </c>
      <c r="L86" s="78">
        <v>0.46192350037626762</v>
      </c>
      <c r="M86" s="78">
        <v>0.48370017049617092</v>
      </c>
      <c r="N86" s="78">
        <v>0.42761148442272451</v>
      </c>
      <c r="O86" s="78">
        <v>0.35403840741914377</v>
      </c>
      <c r="P86" s="58">
        <v>40.034754391063338</v>
      </c>
      <c r="Q86" s="59"/>
      <c r="R86" s="18"/>
      <c r="S86" s="19"/>
    </row>
    <row r="87" spans="1:256" ht="13" customHeight="1">
      <c r="A87" s="20" t="s">
        <v>149</v>
      </c>
      <c r="B87" s="182"/>
      <c r="C87" s="88">
        <v>0.30902439024390238</v>
      </c>
      <c r="D87" s="88">
        <v>0.24706849315068491</v>
      </c>
      <c r="E87" s="88">
        <v>0.27467132424769147</v>
      </c>
      <c r="F87" s="88">
        <v>0.30691494575614142</v>
      </c>
      <c r="G87" s="88">
        <v>0.284342984116914</v>
      </c>
      <c r="H87" s="88">
        <v>0.29991208810910042</v>
      </c>
      <c r="I87" s="88">
        <v>0.32348286410668942</v>
      </c>
      <c r="J87" s="88">
        <v>0.35725482228337507</v>
      </c>
      <c r="K87" s="88">
        <v>0.42053726800565833</v>
      </c>
      <c r="L87" s="88">
        <v>0.43660857062759578</v>
      </c>
      <c r="M87" s="88">
        <v>0.4207429867656865</v>
      </c>
      <c r="N87" s="88">
        <v>0.35113091580140238</v>
      </c>
      <c r="O87" s="88">
        <v>0.32197839639580611</v>
      </c>
      <c r="P87" s="63">
        <v>33.489769612389608</v>
      </c>
      <c r="Q87" s="59"/>
      <c r="R87" s="25"/>
      <c r="S87" s="26"/>
    </row>
    <row r="88" spans="1:256" ht="13" customHeight="1">
      <c r="A88" s="111" t="s">
        <v>150</v>
      </c>
      <c r="B88" s="196"/>
      <c r="C88" s="88">
        <v>0.22082705248990581</v>
      </c>
      <c r="D88" s="88">
        <v>0.27913688112258411</v>
      </c>
      <c r="E88" s="88">
        <v>0.34181729051617532</v>
      </c>
      <c r="F88" s="88">
        <v>0.34762453991031889</v>
      </c>
      <c r="G88" s="88">
        <v>0.34562881201844348</v>
      </c>
      <c r="H88" s="88">
        <v>0.37580536219010591</v>
      </c>
      <c r="I88" s="88">
        <v>0.38649683747413799</v>
      </c>
      <c r="J88" s="88">
        <v>0.41283663040052843</v>
      </c>
      <c r="K88" s="88">
        <v>0.43599743188420931</v>
      </c>
      <c r="L88" s="88">
        <v>0.46684374031571718</v>
      </c>
      <c r="M88" s="88">
        <v>0.43667195108141771</v>
      </c>
      <c r="N88" s="88">
        <v>0.36699154076119739</v>
      </c>
      <c r="O88" s="88">
        <v>0.38693650328633111</v>
      </c>
      <c r="P88" s="69">
        <v>36.950881334239021</v>
      </c>
      <c r="Q88" s="59"/>
      <c r="R88" s="36"/>
      <c r="S88" s="37"/>
    </row>
    <row r="89" spans="1:256" s="145" customFormat="1" ht="13" customHeight="1">
      <c r="A89" s="115" t="s">
        <v>151</v>
      </c>
      <c r="B89" s="197"/>
      <c r="C89" s="118">
        <v>0.32115725926054112</v>
      </c>
      <c r="D89" s="119">
        <v>0.31729489927429771</v>
      </c>
      <c r="E89" s="119">
        <v>0.33174340129048369</v>
      </c>
      <c r="F89" s="119">
        <v>0.33505953379702702</v>
      </c>
      <c r="G89" s="119">
        <v>0.31901724179753971</v>
      </c>
      <c r="H89" s="119">
        <v>0.34140937386613313</v>
      </c>
      <c r="I89" s="119">
        <v>0.37220514373985608</v>
      </c>
      <c r="J89" s="119">
        <v>0.40498904884494819</v>
      </c>
      <c r="K89" s="119">
        <v>0.43747367517125402</v>
      </c>
      <c r="L89" s="119">
        <v>0.45636522403595409</v>
      </c>
      <c r="M89" s="119">
        <v>0.44848725911880299</v>
      </c>
      <c r="N89" s="119">
        <v>0.38229052185874768</v>
      </c>
      <c r="O89" s="139">
        <v>0.35617438946270502</v>
      </c>
      <c r="P89" s="190">
        <v>37.105130550140693</v>
      </c>
      <c r="Q89" s="159"/>
      <c r="R89" s="166"/>
      <c r="S89" s="167"/>
      <c r="T89" s="143"/>
      <c r="U89" s="143"/>
      <c r="V89" s="143"/>
      <c r="W89" s="143"/>
      <c r="X89" s="143"/>
      <c r="Y89" s="143"/>
      <c r="Z89" s="143"/>
      <c r="AA89" s="143"/>
      <c r="AB89" s="143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/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/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/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/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/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/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/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/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</row>
    <row r="90" spans="1:256" ht="13" customHeight="1">
      <c r="A90" s="102"/>
      <c r="B90" s="125"/>
      <c r="C90" s="125"/>
      <c r="D90" s="125"/>
      <c r="E90" s="168"/>
      <c r="F90" s="168"/>
      <c r="G90" s="168"/>
      <c r="H90" s="168"/>
      <c r="I90" s="168"/>
      <c r="J90" s="127"/>
      <c r="K90" s="168"/>
      <c r="L90" s="127"/>
      <c r="M90" s="168"/>
      <c r="N90" s="127"/>
      <c r="O90" s="168"/>
      <c r="P90" s="47"/>
      <c r="Q90" s="129"/>
      <c r="R90" s="129"/>
      <c r="S90" s="130"/>
    </row>
    <row r="91" spans="1:256" ht="13" customHeight="1">
      <c r="A91" s="8" t="s">
        <v>152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0"/>
      <c r="Q91" s="11"/>
      <c r="R91" s="11"/>
      <c r="S91" s="11"/>
    </row>
    <row r="92" spans="1:256" ht="13" customHeight="1">
      <c r="A92" s="13" t="s">
        <v>153</v>
      </c>
      <c r="B92" s="133">
        <v>0</v>
      </c>
      <c r="C92" s="78">
        <v>0.54239641584448417</v>
      </c>
      <c r="D92" s="78">
        <v>0.5144593177921376</v>
      </c>
      <c r="E92" s="78">
        <v>0.48084542034834271</v>
      </c>
      <c r="F92" s="78">
        <v>0.43091494582263529</v>
      </c>
      <c r="G92" s="78">
        <v>0.28708372937087562</v>
      </c>
      <c r="H92" s="78">
        <v>0.29687146623438337</v>
      </c>
      <c r="I92" s="78">
        <v>0.31681880066385038</v>
      </c>
      <c r="J92" s="78">
        <v>0.34015870438001677</v>
      </c>
      <c r="K92" s="78">
        <v>0.38372137914929649</v>
      </c>
      <c r="L92" s="78">
        <v>0.38342729151175581</v>
      </c>
      <c r="M92" s="78">
        <v>0.38807547797421671</v>
      </c>
      <c r="N92" s="78">
        <v>0.37636299656594069</v>
      </c>
      <c r="O92" s="78">
        <v>0.35729198365084008</v>
      </c>
      <c r="P92" s="198">
        <f>AVERAGE(B92:O92)</f>
        <v>0.36417342352205534</v>
      </c>
      <c r="Q92" s="180"/>
      <c r="R92" s="18"/>
      <c r="S92" s="18"/>
    </row>
    <row r="93" spans="1:256" ht="13" customHeight="1">
      <c r="A93" s="20" t="s">
        <v>154</v>
      </c>
      <c r="B93" s="134">
        <v>0.29895654139341898</v>
      </c>
      <c r="C93" s="88">
        <v>0.33547919809229199</v>
      </c>
      <c r="D93" s="88">
        <v>0.29765134485698791</v>
      </c>
      <c r="E93" s="88">
        <v>0.29645314981471682</v>
      </c>
      <c r="F93" s="88">
        <v>0.34290470245526428</v>
      </c>
      <c r="G93" s="88">
        <v>0.31436269261302341</v>
      </c>
      <c r="H93" s="88">
        <v>0.29736147757255937</v>
      </c>
      <c r="I93" s="88">
        <v>0.26918367346938782</v>
      </c>
      <c r="J93" s="88">
        <v>0.24918389553862891</v>
      </c>
      <c r="K93" s="88">
        <v>0.29062679807444558</v>
      </c>
      <c r="L93" s="88">
        <v>0.31114768102275803</v>
      </c>
      <c r="M93" s="88">
        <v>0.32935618634827479</v>
      </c>
      <c r="N93" s="88">
        <v>0.329763525491857</v>
      </c>
      <c r="O93" s="88">
        <v>0.40812439016859209</v>
      </c>
      <c r="P93" s="199">
        <f>AVERAGE(B93:O93)</f>
        <v>0.31218251835087196</v>
      </c>
      <c r="Q93" s="200"/>
      <c r="R93" s="25"/>
      <c r="S93" s="25"/>
    </row>
    <row r="94" spans="1:256" ht="13" customHeight="1">
      <c r="A94" s="20" t="s">
        <v>155</v>
      </c>
      <c r="B94" s="134"/>
      <c r="C94" s="29" t="s">
        <v>103</v>
      </c>
      <c r="D94" s="29" t="s">
        <v>103</v>
      </c>
      <c r="E94" s="29" t="s">
        <v>103</v>
      </c>
      <c r="F94" s="29" t="s">
        <v>103</v>
      </c>
      <c r="G94" s="88">
        <v>8.4102941176470603E-2</v>
      </c>
      <c r="H94" s="88">
        <v>0.13621483375959079</v>
      </c>
      <c r="I94" s="88">
        <v>0.1970074812967581</v>
      </c>
      <c r="J94" s="88">
        <v>0.2041100561422719</v>
      </c>
      <c r="K94" s="88">
        <v>0.22297731166694421</v>
      </c>
      <c r="L94" s="88">
        <v>0.25</v>
      </c>
      <c r="M94" s="88">
        <v>0.34976368673203762</v>
      </c>
      <c r="N94" s="88">
        <v>0.33401344566133701</v>
      </c>
      <c r="O94" s="88">
        <v>0.33681586576127481</v>
      </c>
      <c r="P94" s="199">
        <f>AVERAGE(B94:O94)</f>
        <v>0.23500062468852059</v>
      </c>
      <c r="Q94" s="200"/>
      <c r="R94" s="25"/>
      <c r="S94" s="25"/>
    </row>
    <row r="95" spans="1:256" ht="13" customHeight="1">
      <c r="A95" s="201"/>
      <c r="B95" s="202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203"/>
      <c r="Q95" s="36"/>
      <c r="R95" s="36"/>
      <c r="S95" s="36"/>
    </row>
    <row r="96" spans="1:256" s="145" customFormat="1" ht="13" customHeight="1">
      <c r="A96" s="115" t="s">
        <v>156</v>
      </c>
      <c r="B96" s="138">
        <v>0.1058948239581589</v>
      </c>
      <c r="C96" s="119">
        <v>0.46799214876089779</v>
      </c>
      <c r="D96" s="119">
        <v>0.43871261511821952</v>
      </c>
      <c r="E96" s="119">
        <v>0.36394975092048842</v>
      </c>
      <c r="F96" s="119">
        <v>0.34864960619183499</v>
      </c>
      <c r="G96" s="119">
        <v>0.25919113193688847</v>
      </c>
      <c r="H96" s="119">
        <v>0.26592760655786912</v>
      </c>
      <c r="I96" s="119">
        <v>0.27671368777525951</v>
      </c>
      <c r="J96" s="119">
        <v>0.2785864083595308</v>
      </c>
      <c r="K96" s="119">
        <v>0.31147088066621881</v>
      </c>
      <c r="L96" s="119">
        <v>0.32436394195143081</v>
      </c>
      <c r="M96" s="119">
        <v>0.35648115515565731</v>
      </c>
      <c r="N96" s="119">
        <v>0.34732134834497991</v>
      </c>
      <c r="O96" s="139">
        <v>0.37101957372448768</v>
      </c>
      <c r="P96" s="140">
        <v>32.299999999999997</v>
      </c>
      <c r="Q96" s="204"/>
      <c r="R96" s="204"/>
      <c r="S96" s="166"/>
      <c r="T96" s="143"/>
      <c r="U96" s="143"/>
      <c r="V96" s="143"/>
      <c r="W96" s="143"/>
      <c r="X96" s="143"/>
      <c r="Y96" s="143"/>
      <c r="Z96" s="143"/>
      <c r="AA96" s="143"/>
      <c r="AB96" s="143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/>
      <c r="BH96" s="144"/>
      <c r="BI96" s="144"/>
      <c r="BJ96" s="144"/>
      <c r="BK96" s="144"/>
      <c r="BL96" s="144"/>
      <c r="BM96" s="144"/>
      <c r="BN96" s="144"/>
      <c r="BO96" s="144"/>
      <c r="BP96" s="144"/>
      <c r="BQ96" s="144"/>
      <c r="BR96" s="144"/>
      <c r="BS96" s="144"/>
      <c r="BT96" s="144"/>
      <c r="BU96" s="144"/>
      <c r="BV96" s="144"/>
      <c r="BW96" s="144"/>
      <c r="BX96" s="144"/>
      <c r="BY96" s="144"/>
      <c r="BZ96" s="144"/>
      <c r="CA96" s="144"/>
      <c r="CB96" s="144"/>
      <c r="CC96" s="144"/>
      <c r="CD96" s="144"/>
      <c r="CE96" s="144"/>
      <c r="CF96" s="144"/>
      <c r="CG96" s="144"/>
      <c r="CH96" s="144"/>
      <c r="CI96" s="144"/>
      <c r="CJ96" s="144"/>
      <c r="CK96" s="144"/>
      <c r="CL96" s="144"/>
      <c r="CM96" s="144"/>
      <c r="CN96" s="144"/>
      <c r="CO96" s="144"/>
      <c r="CP96" s="144"/>
      <c r="CQ96" s="144"/>
      <c r="CR96" s="144"/>
      <c r="CS96" s="144"/>
      <c r="CT96" s="144"/>
      <c r="CU96" s="144"/>
      <c r="CV96" s="144"/>
      <c r="CW96" s="144"/>
      <c r="CX96" s="144"/>
      <c r="CY96" s="144"/>
      <c r="CZ96" s="144"/>
      <c r="DA96" s="144"/>
      <c r="DB96" s="144"/>
      <c r="DC96" s="144"/>
      <c r="DD96" s="144"/>
      <c r="DE96" s="144"/>
      <c r="DF96" s="144"/>
      <c r="DG96" s="144"/>
      <c r="DH96" s="144"/>
      <c r="DI96" s="144"/>
      <c r="DJ96" s="144"/>
      <c r="DK96" s="144"/>
      <c r="DL96" s="144"/>
      <c r="DM96" s="144"/>
      <c r="DN96" s="144"/>
      <c r="DO96" s="144"/>
      <c r="DP96" s="144"/>
      <c r="DQ96" s="144"/>
      <c r="DR96" s="144"/>
      <c r="DS96" s="144"/>
      <c r="DT96" s="144"/>
      <c r="DU96" s="144"/>
      <c r="DV96" s="144"/>
      <c r="DW96" s="144"/>
      <c r="DX96" s="144"/>
      <c r="DY96" s="144"/>
      <c r="DZ96" s="144"/>
      <c r="EA96" s="144"/>
      <c r="EB96" s="144"/>
      <c r="EC96" s="144"/>
      <c r="ED96" s="144"/>
      <c r="EE96" s="144"/>
      <c r="EF96" s="144"/>
      <c r="EG96" s="144"/>
      <c r="EH96" s="144"/>
      <c r="EI96" s="144"/>
      <c r="EJ96" s="144"/>
      <c r="EK96" s="144"/>
      <c r="EL96" s="144"/>
      <c r="EM96" s="144"/>
      <c r="EN96" s="144"/>
      <c r="EO96" s="144"/>
      <c r="EP96" s="144"/>
      <c r="EQ96" s="144"/>
      <c r="ER96" s="144"/>
      <c r="ES96" s="144"/>
      <c r="ET96" s="144"/>
      <c r="EU96" s="144"/>
      <c r="EV96" s="144"/>
      <c r="EW96" s="144"/>
      <c r="EX96" s="144"/>
      <c r="EY96" s="144"/>
      <c r="EZ96" s="144"/>
      <c r="FA96" s="144"/>
      <c r="FB96" s="144"/>
      <c r="FC96" s="144"/>
      <c r="FD96" s="144"/>
      <c r="FE96" s="144"/>
      <c r="FF96" s="144"/>
      <c r="FG96" s="144"/>
      <c r="FH96" s="144"/>
      <c r="FI96" s="144"/>
      <c r="FJ96" s="144"/>
      <c r="FK96" s="144"/>
      <c r="FL96" s="144"/>
      <c r="FM96" s="144"/>
      <c r="FN96" s="144"/>
      <c r="FO96" s="144"/>
      <c r="FP96" s="144"/>
      <c r="FQ96" s="144"/>
      <c r="FR96" s="144"/>
      <c r="FS96" s="144"/>
      <c r="FT96" s="144"/>
      <c r="FU96" s="144"/>
      <c r="FV96" s="144"/>
      <c r="FW96" s="144"/>
      <c r="FX96" s="144"/>
      <c r="FY96" s="144"/>
      <c r="FZ96" s="144"/>
      <c r="GA96" s="144"/>
      <c r="GB96" s="144"/>
      <c r="GC96" s="144"/>
      <c r="GD96" s="144"/>
      <c r="GE96" s="144"/>
      <c r="GF96" s="144"/>
      <c r="GG96" s="144"/>
      <c r="GH96" s="144"/>
      <c r="GI96" s="144"/>
      <c r="GJ96" s="144"/>
      <c r="GK96" s="144"/>
      <c r="GL96" s="144"/>
      <c r="GM96" s="144"/>
      <c r="GN96" s="144"/>
      <c r="GO96" s="144"/>
      <c r="GP96" s="144"/>
      <c r="GQ96" s="144"/>
      <c r="GR96" s="144"/>
      <c r="GS96" s="144"/>
      <c r="GT96" s="144"/>
      <c r="GU96" s="144"/>
      <c r="GV96" s="144"/>
      <c r="GW96" s="144"/>
      <c r="GX96" s="144"/>
      <c r="GY96" s="144"/>
      <c r="GZ96" s="144"/>
      <c r="HA96" s="144"/>
      <c r="HB96" s="144"/>
      <c r="HC96" s="144"/>
      <c r="HD96" s="144"/>
      <c r="HE96" s="144"/>
      <c r="HF96" s="144"/>
      <c r="HG96" s="144"/>
      <c r="HH96" s="144"/>
      <c r="HI96" s="144"/>
      <c r="HJ96" s="144"/>
      <c r="HK96" s="144"/>
      <c r="HL96" s="144"/>
      <c r="HM96" s="144"/>
      <c r="HN96" s="144"/>
      <c r="HO96" s="144"/>
      <c r="HP96" s="144"/>
      <c r="HQ96" s="144"/>
      <c r="HR96" s="144"/>
      <c r="HS96" s="144"/>
      <c r="HT96" s="144"/>
      <c r="HU96" s="144"/>
      <c r="HV96" s="144"/>
      <c r="HW96" s="144"/>
      <c r="HX96" s="144"/>
      <c r="HY96" s="144"/>
      <c r="HZ96" s="144"/>
      <c r="IA96" s="144"/>
      <c r="IB96" s="144"/>
      <c r="IC96" s="144"/>
      <c r="ID96" s="144"/>
      <c r="IE96" s="144"/>
      <c r="IF96" s="144"/>
      <c r="IG96" s="144"/>
      <c r="IH96" s="144"/>
      <c r="II96" s="144"/>
      <c r="IJ96" s="144"/>
      <c r="IK96" s="144"/>
      <c r="IL96" s="144"/>
      <c r="IM96" s="144"/>
      <c r="IN96" s="144"/>
      <c r="IO96" s="144"/>
      <c r="IP96" s="144"/>
      <c r="IQ96" s="144"/>
      <c r="IR96" s="144"/>
      <c r="IS96" s="144"/>
      <c r="IT96" s="144"/>
      <c r="IU96" s="144"/>
      <c r="IV96" s="144"/>
    </row>
    <row r="97" spans="1:256" ht="13" customHeight="1">
      <c r="A97" s="102"/>
      <c r="B97" s="205"/>
      <c r="C97" s="206"/>
      <c r="D97" s="205"/>
      <c r="E97" s="205"/>
      <c r="F97" s="205"/>
      <c r="G97" s="207"/>
      <c r="H97" s="205"/>
      <c r="I97" s="205"/>
      <c r="J97" s="205"/>
      <c r="K97" s="205"/>
      <c r="L97" s="205"/>
      <c r="M97" s="205"/>
      <c r="N97" s="205"/>
      <c r="O97" s="205"/>
      <c r="P97" s="208"/>
      <c r="Q97" s="209"/>
      <c r="R97" s="209"/>
      <c r="S97" s="129"/>
    </row>
    <row r="98" spans="1:256" ht="13" customHeight="1">
      <c r="A98" s="8" t="s">
        <v>157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10"/>
      <c r="Q98" s="11"/>
      <c r="R98" s="11"/>
      <c r="S98" s="11"/>
    </row>
    <row r="99" spans="1:256" ht="13" customHeight="1">
      <c r="A99" s="13" t="s">
        <v>158</v>
      </c>
      <c r="B99" s="57"/>
      <c r="C99" s="78">
        <v>0.46471229667682401</v>
      </c>
      <c r="D99" s="78">
        <v>0.45387795258507951</v>
      </c>
      <c r="E99" s="78">
        <v>0.4285178165161585</v>
      </c>
      <c r="F99" s="78">
        <v>0.42877928869255089</v>
      </c>
      <c r="G99" s="78">
        <v>0.38001691840177182</v>
      </c>
      <c r="H99" s="78">
        <v>0.38457313358507578</v>
      </c>
      <c r="I99" s="78">
        <v>0.37481191168903372</v>
      </c>
      <c r="J99" s="78">
        <v>0.47162858793760531</v>
      </c>
      <c r="K99" s="78">
        <v>0.43896456439371517</v>
      </c>
      <c r="L99" s="78">
        <v>0.46116586901742551</v>
      </c>
      <c r="M99" s="78">
        <v>0.44933235539873873</v>
      </c>
      <c r="N99" s="78">
        <v>0.47199989943458009</v>
      </c>
      <c r="O99" s="78">
        <v>0.51027531089109757</v>
      </c>
      <c r="P99" s="58">
        <v>43.989660809381981</v>
      </c>
      <c r="Q99" s="59"/>
      <c r="R99" s="18"/>
      <c r="S99" s="18"/>
    </row>
    <row r="100" spans="1:256" ht="13" customHeight="1">
      <c r="A100" s="20" t="s">
        <v>159</v>
      </c>
      <c r="B100" s="62"/>
      <c r="C100" s="88">
        <v>0.2298892832315686</v>
      </c>
      <c r="D100" s="88">
        <v>0.21506639474271291</v>
      </c>
      <c r="E100" s="88">
        <v>0.29829944770071481</v>
      </c>
      <c r="F100" s="88">
        <v>0.30963817778415093</v>
      </c>
      <c r="G100" s="88">
        <v>0.32513965938938538</v>
      </c>
      <c r="H100" s="88">
        <v>0.31599645411161481</v>
      </c>
      <c r="I100" s="88">
        <v>0.32614675038949592</v>
      </c>
      <c r="J100" s="88">
        <v>0.35685168423958652</v>
      </c>
      <c r="K100" s="88">
        <v>0.39836449815342018</v>
      </c>
      <c r="L100" s="88">
        <v>0.39656893358965328</v>
      </c>
      <c r="M100" s="88">
        <v>0.40525660042593331</v>
      </c>
      <c r="N100" s="88">
        <v>0.38275622295392531</v>
      </c>
      <c r="O100" s="88">
        <v>0.3602558454819173</v>
      </c>
      <c r="P100" s="63">
        <v>33.232538093800613</v>
      </c>
      <c r="Q100" s="59"/>
      <c r="R100" s="25"/>
      <c r="S100" s="25"/>
    </row>
    <row r="101" spans="1:256" ht="13" customHeight="1">
      <c r="A101" s="20" t="s">
        <v>160</v>
      </c>
      <c r="B101" s="62"/>
      <c r="C101" s="88">
        <v>0.27519284904427271</v>
      </c>
      <c r="D101" s="88">
        <v>0.36671039678254708</v>
      </c>
      <c r="E101" s="88">
        <v>0.38232589045267579</v>
      </c>
      <c r="F101" s="88">
        <v>0.36569626854620102</v>
      </c>
      <c r="G101" s="88">
        <v>0.30262904140759228</v>
      </c>
      <c r="H101" s="88">
        <v>0.3241879151524048</v>
      </c>
      <c r="I101" s="88">
        <v>0.40737574895759993</v>
      </c>
      <c r="J101" s="88">
        <v>0.40209136090427411</v>
      </c>
      <c r="K101" s="88">
        <v>0.48313039520637602</v>
      </c>
      <c r="L101" s="88">
        <v>0.50926618992943951</v>
      </c>
      <c r="M101" s="88">
        <v>0.50724972630755727</v>
      </c>
      <c r="N101" s="88">
        <v>0.539659376108519</v>
      </c>
      <c r="O101" s="29" t="s">
        <v>161</v>
      </c>
      <c r="P101" s="172">
        <v>40.545959656662163</v>
      </c>
      <c r="Q101" s="59"/>
      <c r="R101" s="25"/>
      <c r="S101" s="25"/>
    </row>
    <row r="102" spans="1:256" ht="13" customHeight="1">
      <c r="A102" s="20" t="s">
        <v>24</v>
      </c>
      <c r="B102" s="62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72">
        <v>0</v>
      </c>
      <c r="Q102" s="59"/>
      <c r="R102" s="25"/>
      <c r="S102" s="25"/>
    </row>
    <row r="103" spans="1:256" ht="13" customHeight="1">
      <c r="A103" s="20" t="s">
        <v>25</v>
      </c>
      <c r="B103" s="62"/>
      <c r="C103" s="22"/>
      <c r="D103" s="21"/>
      <c r="E103" s="22"/>
      <c r="F103" s="22"/>
      <c r="G103" s="182"/>
      <c r="H103" s="182"/>
      <c r="I103" s="182"/>
      <c r="J103" s="182"/>
      <c r="K103" s="182"/>
      <c r="L103" s="182"/>
      <c r="M103" s="182"/>
      <c r="N103" s="182"/>
      <c r="O103" s="182"/>
      <c r="P103" s="172">
        <v>0</v>
      </c>
      <c r="Q103" s="59"/>
      <c r="R103" s="25"/>
      <c r="S103" s="25"/>
    </row>
    <row r="104" spans="1:256" ht="13" customHeight="1">
      <c r="A104" s="20" t="s">
        <v>26</v>
      </c>
      <c r="B104" s="62"/>
      <c r="C104" s="22"/>
      <c r="D104" s="21"/>
      <c r="E104" s="23"/>
      <c r="F104" s="182"/>
      <c r="G104" s="23"/>
      <c r="H104" s="182"/>
      <c r="I104" s="23"/>
      <c r="J104" s="182"/>
      <c r="K104" s="182"/>
      <c r="L104" s="182"/>
      <c r="M104" s="182"/>
      <c r="N104" s="182"/>
      <c r="O104" s="210"/>
      <c r="P104" s="172">
        <v>0</v>
      </c>
      <c r="Q104" s="59"/>
      <c r="R104" s="211"/>
      <c r="S104" s="25"/>
    </row>
    <row r="105" spans="1:256" ht="13" customHeight="1">
      <c r="A105" s="111" t="s">
        <v>27</v>
      </c>
      <c r="B105" s="212"/>
      <c r="C105" s="2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210"/>
      <c r="P105" s="173">
        <v>0</v>
      </c>
      <c r="Q105" s="59"/>
      <c r="R105" s="36"/>
      <c r="S105" s="36"/>
    </row>
    <row r="106" spans="1:256" s="145" customFormat="1" ht="13" customHeight="1">
      <c r="A106" s="115" t="s">
        <v>28</v>
      </c>
      <c r="B106" s="213"/>
      <c r="C106" s="118">
        <v>0.37036030425570049</v>
      </c>
      <c r="D106" s="119">
        <v>0.38236720860677581</v>
      </c>
      <c r="E106" s="119">
        <v>0.38865389687719332</v>
      </c>
      <c r="F106" s="119">
        <v>0.38958852054063409</v>
      </c>
      <c r="G106" s="119">
        <v>0.35015957176198281</v>
      </c>
      <c r="H106" s="119">
        <v>0.35564623961441461</v>
      </c>
      <c r="I106" s="119">
        <v>0.36633603307900631</v>
      </c>
      <c r="J106" s="119">
        <v>0.4248573418705423</v>
      </c>
      <c r="K106" s="119">
        <v>0.43603720198506629</v>
      </c>
      <c r="L106" s="119">
        <v>0.45303945164806197</v>
      </c>
      <c r="M106" s="119">
        <v>0.45015728589980353</v>
      </c>
      <c r="N106" s="119">
        <v>0.4629723329408118</v>
      </c>
      <c r="O106" s="139">
        <v>0.4524909349284541</v>
      </c>
      <c r="P106" s="214">
        <v>40.635894800064975</v>
      </c>
      <c r="Q106" s="159"/>
      <c r="R106" s="215"/>
      <c r="S106" s="166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4"/>
      <c r="AZ106" s="144"/>
      <c r="BA106" s="144"/>
      <c r="BB106" s="144"/>
      <c r="BC106" s="144"/>
      <c r="BD106" s="144"/>
      <c r="BE106" s="144"/>
      <c r="BF106" s="144"/>
      <c r="BG106" s="144"/>
      <c r="BH106" s="144"/>
      <c r="BI106" s="144"/>
      <c r="BJ106" s="144"/>
      <c r="BK106" s="144"/>
      <c r="BL106" s="144"/>
      <c r="BM106" s="144"/>
      <c r="BN106" s="144"/>
      <c r="BO106" s="144"/>
      <c r="BP106" s="144"/>
      <c r="BQ106" s="144"/>
      <c r="BR106" s="144"/>
      <c r="BS106" s="144"/>
      <c r="BT106" s="144"/>
      <c r="BU106" s="144"/>
      <c r="BV106" s="144"/>
      <c r="BW106" s="144"/>
      <c r="BX106" s="144"/>
      <c r="BY106" s="144"/>
      <c r="BZ106" s="144"/>
      <c r="CA106" s="144"/>
      <c r="CB106" s="144"/>
      <c r="CC106" s="144"/>
      <c r="CD106" s="144"/>
      <c r="CE106" s="144"/>
      <c r="CF106" s="144"/>
      <c r="CG106" s="144"/>
      <c r="CH106" s="144"/>
      <c r="CI106" s="144"/>
      <c r="CJ106" s="144"/>
      <c r="CK106" s="144"/>
      <c r="CL106" s="144"/>
      <c r="CM106" s="144"/>
      <c r="CN106" s="144"/>
      <c r="CO106" s="144"/>
      <c r="CP106" s="144"/>
      <c r="CQ106" s="144"/>
      <c r="CR106" s="144"/>
      <c r="CS106" s="144"/>
      <c r="CT106" s="144"/>
      <c r="CU106" s="144"/>
      <c r="CV106" s="144"/>
      <c r="CW106" s="144"/>
      <c r="CX106" s="144"/>
      <c r="CY106" s="144"/>
      <c r="CZ106" s="144"/>
      <c r="DA106" s="144"/>
      <c r="DB106" s="144"/>
      <c r="DC106" s="144"/>
      <c r="DD106" s="144"/>
      <c r="DE106" s="144"/>
      <c r="DF106" s="144"/>
      <c r="DG106" s="144"/>
      <c r="DH106" s="144"/>
      <c r="DI106" s="144"/>
      <c r="DJ106" s="144"/>
      <c r="DK106" s="144"/>
      <c r="DL106" s="144"/>
      <c r="DM106" s="144"/>
      <c r="DN106" s="144"/>
      <c r="DO106" s="144"/>
      <c r="DP106" s="144"/>
      <c r="DQ106" s="144"/>
      <c r="DR106" s="144"/>
      <c r="DS106" s="144"/>
      <c r="DT106" s="144"/>
      <c r="DU106" s="144"/>
      <c r="DV106" s="144"/>
      <c r="DW106" s="144"/>
      <c r="DX106" s="144"/>
      <c r="DY106" s="144"/>
      <c r="DZ106" s="144"/>
      <c r="EA106" s="144"/>
      <c r="EB106" s="144"/>
      <c r="EC106" s="144"/>
      <c r="ED106" s="144"/>
      <c r="EE106" s="144"/>
      <c r="EF106" s="144"/>
      <c r="EG106" s="144"/>
      <c r="EH106" s="144"/>
      <c r="EI106" s="144"/>
      <c r="EJ106" s="144"/>
      <c r="EK106" s="144"/>
      <c r="EL106" s="144"/>
      <c r="EM106" s="144"/>
      <c r="EN106" s="144"/>
      <c r="EO106" s="144"/>
      <c r="EP106" s="144"/>
      <c r="EQ106" s="144"/>
      <c r="ER106" s="144"/>
      <c r="ES106" s="144"/>
      <c r="ET106" s="144"/>
      <c r="EU106" s="144"/>
      <c r="EV106" s="144"/>
      <c r="EW106" s="144"/>
      <c r="EX106" s="144"/>
      <c r="EY106" s="144"/>
      <c r="EZ106" s="144"/>
      <c r="FA106" s="144"/>
      <c r="FB106" s="144"/>
      <c r="FC106" s="144"/>
      <c r="FD106" s="144"/>
      <c r="FE106" s="144"/>
      <c r="FF106" s="144"/>
      <c r="FG106" s="144"/>
      <c r="FH106" s="144"/>
      <c r="FI106" s="144"/>
      <c r="FJ106" s="144"/>
      <c r="FK106" s="144"/>
      <c r="FL106" s="144"/>
      <c r="FM106" s="144"/>
      <c r="FN106" s="144"/>
      <c r="FO106" s="144"/>
      <c r="FP106" s="144"/>
      <c r="FQ106" s="144"/>
      <c r="FR106" s="144"/>
      <c r="FS106" s="144"/>
      <c r="FT106" s="144"/>
      <c r="FU106" s="144"/>
      <c r="FV106" s="144"/>
      <c r="FW106" s="144"/>
      <c r="FX106" s="144"/>
      <c r="FY106" s="144"/>
      <c r="FZ106" s="144"/>
      <c r="GA106" s="144"/>
      <c r="GB106" s="144"/>
      <c r="GC106" s="144"/>
      <c r="GD106" s="144"/>
      <c r="GE106" s="144"/>
      <c r="GF106" s="144"/>
      <c r="GG106" s="144"/>
      <c r="GH106" s="144"/>
      <c r="GI106" s="144"/>
      <c r="GJ106" s="144"/>
      <c r="GK106" s="144"/>
      <c r="GL106" s="144"/>
      <c r="GM106" s="144"/>
      <c r="GN106" s="144"/>
      <c r="GO106" s="144"/>
      <c r="GP106" s="144"/>
      <c r="GQ106" s="144"/>
      <c r="GR106" s="144"/>
      <c r="GS106" s="144"/>
      <c r="GT106" s="144"/>
      <c r="GU106" s="144"/>
      <c r="GV106" s="144"/>
      <c r="GW106" s="144"/>
      <c r="GX106" s="144"/>
      <c r="GY106" s="144"/>
      <c r="GZ106" s="144"/>
      <c r="HA106" s="144"/>
      <c r="HB106" s="144"/>
      <c r="HC106" s="144"/>
      <c r="HD106" s="144"/>
      <c r="HE106" s="144"/>
      <c r="HF106" s="144"/>
      <c r="HG106" s="144"/>
      <c r="HH106" s="144"/>
      <c r="HI106" s="144"/>
      <c r="HJ106" s="144"/>
      <c r="HK106" s="144"/>
      <c r="HL106" s="144"/>
      <c r="HM106" s="144"/>
      <c r="HN106" s="144"/>
      <c r="HO106" s="144"/>
      <c r="HP106" s="144"/>
      <c r="HQ106" s="144"/>
      <c r="HR106" s="144"/>
      <c r="HS106" s="144"/>
      <c r="HT106" s="144"/>
      <c r="HU106" s="144"/>
      <c r="HV106" s="144"/>
      <c r="HW106" s="144"/>
      <c r="HX106" s="144"/>
      <c r="HY106" s="144"/>
      <c r="HZ106" s="144"/>
      <c r="IA106" s="144"/>
      <c r="IB106" s="144"/>
      <c r="IC106" s="144"/>
      <c r="ID106" s="144"/>
      <c r="IE106" s="144"/>
      <c r="IF106" s="144"/>
      <c r="IG106" s="144"/>
      <c r="IH106" s="144"/>
      <c r="II106" s="144"/>
      <c r="IJ106" s="144"/>
      <c r="IK106" s="144"/>
      <c r="IL106" s="144"/>
      <c r="IM106" s="144"/>
      <c r="IN106" s="144"/>
      <c r="IO106" s="144"/>
      <c r="IP106" s="144"/>
      <c r="IQ106" s="144"/>
      <c r="IR106" s="144"/>
      <c r="IS106" s="144"/>
      <c r="IT106" s="144"/>
      <c r="IU106" s="144"/>
      <c r="IV106" s="144"/>
    </row>
    <row r="107" spans="1:256" ht="13" customHeight="1">
      <c r="A107" s="102"/>
      <c r="B107" s="128"/>
      <c r="C107" s="128"/>
      <c r="D107" s="207"/>
      <c r="E107" s="207"/>
      <c r="F107" s="207"/>
      <c r="G107" s="128"/>
      <c r="H107" s="128"/>
      <c r="I107" s="128"/>
      <c r="J107" s="207"/>
      <c r="K107" s="128"/>
      <c r="L107" s="207"/>
      <c r="M107" s="128"/>
      <c r="N107" s="207"/>
      <c r="O107" s="128"/>
      <c r="P107" s="216"/>
      <c r="Q107" s="59"/>
      <c r="R107" s="217"/>
      <c r="S107" s="129"/>
    </row>
    <row r="108" spans="1:256" ht="13" customHeight="1">
      <c r="A108" s="8" t="s">
        <v>29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53"/>
      <c r="Q108" s="59"/>
      <c r="R108" s="11"/>
      <c r="S108" s="11"/>
    </row>
    <row r="109" spans="1:256" ht="13" customHeight="1">
      <c r="A109" s="13" t="s">
        <v>30</v>
      </c>
      <c r="B109" s="133">
        <v>0.78826226272493893</v>
      </c>
      <c r="C109" s="78">
        <v>0.46295323173935887</v>
      </c>
      <c r="D109" s="78">
        <v>0.46558317399617588</v>
      </c>
      <c r="E109" s="78">
        <v>0.47713004484304927</v>
      </c>
      <c r="F109" s="78">
        <v>0.41829620256141131</v>
      </c>
      <c r="G109" s="78">
        <v>0.37423344103392558</v>
      </c>
      <c r="H109" s="78">
        <v>0.37538673083533858</v>
      </c>
      <c r="I109" s="78">
        <v>0.4120739879959649</v>
      </c>
      <c r="J109" s="78">
        <v>0.35704431017119842</v>
      </c>
      <c r="K109" s="78">
        <v>0.36619902120717779</v>
      </c>
      <c r="L109" s="78">
        <v>0.36453995970449959</v>
      </c>
      <c r="M109" s="78">
        <v>0.36287037893351859</v>
      </c>
      <c r="N109" s="78">
        <v>0.39121746869455287</v>
      </c>
      <c r="O109" s="78">
        <v>0.41103813721924892</v>
      </c>
      <c r="P109" s="58">
        <v>40.296662222580146</v>
      </c>
      <c r="Q109" s="59"/>
      <c r="R109" s="18"/>
      <c r="S109" s="18"/>
    </row>
    <row r="110" spans="1:256" ht="13" customHeight="1">
      <c r="A110" s="20" t="s">
        <v>102</v>
      </c>
      <c r="B110" s="134"/>
      <c r="C110" s="29" t="s">
        <v>103</v>
      </c>
      <c r="D110" s="29" t="s">
        <v>103</v>
      </c>
      <c r="E110" s="88">
        <v>0.3838187981366819</v>
      </c>
      <c r="F110" s="88">
        <v>0.37257564349671701</v>
      </c>
      <c r="G110" s="88">
        <v>0.35606184959365722</v>
      </c>
      <c r="H110" s="88">
        <v>0.33032854237364062</v>
      </c>
      <c r="I110" s="88">
        <v>0.34214321619645549</v>
      </c>
      <c r="J110" s="88">
        <v>0.34095010004772708</v>
      </c>
      <c r="K110" s="88">
        <v>0.29629034285374772</v>
      </c>
      <c r="L110" s="88">
        <v>0.37219451318425889</v>
      </c>
      <c r="M110" s="88">
        <v>0.37007484458018391</v>
      </c>
      <c r="N110" s="88">
        <v>0.37036238592363763</v>
      </c>
      <c r="O110" s="88">
        <v>0.37036238592363763</v>
      </c>
      <c r="P110" s="63">
        <v>35.501478384639498</v>
      </c>
      <c r="Q110" s="59"/>
      <c r="R110" s="25"/>
      <c r="S110" s="25"/>
    </row>
    <row r="111" spans="1:256" ht="13" customHeight="1">
      <c r="A111" s="20" t="s">
        <v>31</v>
      </c>
      <c r="B111" s="134"/>
      <c r="C111" s="88">
        <v>-0.44853019362197799</v>
      </c>
      <c r="D111" s="88">
        <v>-1.148771675885559E-2</v>
      </c>
      <c r="E111" s="88">
        <v>0.1077625638121108</v>
      </c>
      <c r="F111" s="88">
        <v>0.14481836536832879</v>
      </c>
      <c r="G111" s="88">
        <v>0.14388288454728801</v>
      </c>
      <c r="H111" s="29" t="s">
        <v>103</v>
      </c>
      <c r="I111" s="29" t="s">
        <v>103</v>
      </c>
      <c r="J111" s="29" t="s">
        <v>103</v>
      </c>
      <c r="K111" s="29" t="s">
        <v>103</v>
      </c>
      <c r="L111" s="29" t="s">
        <v>103</v>
      </c>
      <c r="M111" s="29" t="s">
        <v>103</v>
      </c>
      <c r="N111" s="29" t="s">
        <v>103</v>
      </c>
      <c r="O111" s="29" t="s">
        <v>103</v>
      </c>
      <c r="P111" s="63">
        <v>-1.2710819330621193</v>
      </c>
      <c r="Q111" s="59"/>
      <c r="R111" s="25"/>
      <c r="S111" s="25"/>
    </row>
    <row r="112" spans="1:256" ht="13" customHeight="1">
      <c r="A112" s="20" t="s">
        <v>101</v>
      </c>
      <c r="B112" s="134"/>
      <c r="C112" s="88">
        <v>-0.26979630379063813</v>
      </c>
      <c r="D112" s="88">
        <v>-0.11904784763411599</v>
      </c>
      <c r="E112" s="88">
        <v>5.9082568807339447E-2</v>
      </c>
      <c r="F112" s="88">
        <v>0.15189873417721519</v>
      </c>
      <c r="G112" s="88">
        <v>0.17741935483870969</v>
      </c>
      <c r="H112" s="88">
        <v>0.1756505576208178</v>
      </c>
      <c r="I112" s="88">
        <v>0.22812755519215039</v>
      </c>
      <c r="J112" s="88">
        <v>0.2259306803594352</v>
      </c>
      <c r="K112" s="88">
        <v>0.29492455418381341</v>
      </c>
      <c r="L112" s="88">
        <v>0.31127616475354503</v>
      </c>
      <c r="M112" s="88">
        <v>0.32878679109834891</v>
      </c>
      <c r="N112" s="88">
        <v>0.38433382137628108</v>
      </c>
      <c r="O112" s="88">
        <v>0.40976952490760299</v>
      </c>
      <c r="P112" s="63">
        <v>18.141201199157727</v>
      </c>
      <c r="Q112" s="59"/>
      <c r="R112" s="25"/>
      <c r="S112" s="25"/>
    </row>
    <row r="113" spans="1:256" ht="13" customHeight="1">
      <c r="A113" s="111" t="s">
        <v>118</v>
      </c>
      <c r="B113" s="134"/>
      <c r="C113" s="29" t="s">
        <v>103</v>
      </c>
      <c r="D113" s="88">
        <v>-0.1021021021021021</v>
      </c>
      <c r="E113" s="88">
        <v>0.14912529550827419</v>
      </c>
      <c r="F113" s="88">
        <v>0.17861410941241479</v>
      </c>
      <c r="G113" s="88">
        <v>0.23888060557403371</v>
      </c>
      <c r="H113" s="88">
        <v>0.1910020449897751</v>
      </c>
      <c r="I113" s="29" t="s">
        <v>103</v>
      </c>
      <c r="J113" s="29" t="s">
        <v>103</v>
      </c>
      <c r="K113" s="29" t="s">
        <v>103</v>
      </c>
      <c r="L113" s="29" t="s">
        <v>103</v>
      </c>
      <c r="M113" s="29" t="s">
        <v>103</v>
      </c>
      <c r="N113" s="29" t="s">
        <v>103</v>
      </c>
      <c r="O113" s="29" t="s">
        <v>103</v>
      </c>
      <c r="P113" s="69">
        <v>13.110399067647913</v>
      </c>
      <c r="Q113" s="59"/>
      <c r="R113" s="36"/>
      <c r="S113" s="36"/>
    </row>
    <row r="114" spans="1:256" s="145" customFormat="1" ht="13" customHeight="1">
      <c r="A114" s="115" t="s">
        <v>32</v>
      </c>
      <c r="B114" s="138">
        <v>0.31612117811499602</v>
      </c>
      <c r="C114" s="119">
        <v>9.5983157454058596E-2</v>
      </c>
      <c r="D114" s="119">
        <v>0.18599713938953361</v>
      </c>
      <c r="E114" s="119">
        <v>0.33574742795831852</v>
      </c>
      <c r="F114" s="119">
        <v>0.31478384946295701</v>
      </c>
      <c r="G114" s="119">
        <v>0.30677195286190762</v>
      </c>
      <c r="H114" s="119">
        <v>0.31332552641004541</v>
      </c>
      <c r="I114" s="119">
        <v>0.33213409904072361</v>
      </c>
      <c r="J114" s="119">
        <v>0.32044746373737032</v>
      </c>
      <c r="K114" s="119">
        <v>0.32927185468542802</v>
      </c>
      <c r="L114" s="119">
        <v>0.35436767142924303</v>
      </c>
      <c r="M114" s="119">
        <v>0.35720563763394408</v>
      </c>
      <c r="N114" s="119">
        <v>0.38294830485870041</v>
      </c>
      <c r="O114" s="139">
        <v>0.39766708823352859</v>
      </c>
      <c r="P114" s="140">
        <v>30.974239793505841</v>
      </c>
      <c r="Q114" s="159"/>
      <c r="R114" s="166"/>
      <c r="S114" s="166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4"/>
      <c r="AZ114" s="144"/>
      <c r="BA114" s="144"/>
      <c r="BB114" s="144"/>
      <c r="BC114" s="144"/>
      <c r="BD114" s="144"/>
      <c r="BE114" s="144"/>
      <c r="BF114" s="144"/>
      <c r="BG114" s="144"/>
      <c r="BH114" s="144"/>
      <c r="BI114" s="144"/>
      <c r="BJ114" s="144"/>
      <c r="BK114" s="144"/>
      <c r="BL114" s="144"/>
      <c r="BM114" s="144"/>
      <c r="BN114" s="144"/>
      <c r="BO114" s="144"/>
      <c r="BP114" s="144"/>
      <c r="BQ114" s="144"/>
      <c r="BR114" s="144"/>
      <c r="BS114" s="144"/>
      <c r="BT114" s="144"/>
      <c r="BU114" s="144"/>
      <c r="BV114" s="144"/>
      <c r="BW114" s="144"/>
      <c r="BX114" s="144"/>
      <c r="BY114" s="144"/>
      <c r="BZ114" s="144"/>
      <c r="CA114" s="144"/>
      <c r="CB114" s="144"/>
      <c r="CC114" s="144"/>
      <c r="CD114" s="144"/>
      <c r="CE114" s="144"/>
      <c r="CF114" s="144"/>
      <c r="CG114" s="144"/>
      <c r="CH114" s="144"/>
      <c r="CI114" s="144"/>
      <c r="CJ114" s="144"/>
      <c r="CK114" s="144"/>
      <c r="CL114" s="144"/>
      <c r="CM114" s="144"/>
      <c r="CN114" s="144"/>
      <c r="CO114" s="144"/>
      <c r="CP114" s="144"/>
      <c r="CQ114" s="144"/>
      <c r="CR114" s="144"/>
      <c r="CS114" s="144"/>
      <c r="CT114" s="144"/>
      <c r="CU114" s="144"/>
      <c r="CV114" s="144"/>
      <c r="CW114" s="144"/>
      <c r="CX114" s="144"/>
      <c r="CY114" s="144"/>
      <c r="CZ114" s="144"/>
      <c r="DA114" s="144"/>
      <c r="DB114" s="144"/>
      <c r="DC114" s="144"/>
      <c r="DD114" s="144"/>
      <c r="DE114" s="144"/>
      <c r="DF114" s="144"/>
      <c r="DG114" s="144"/>
      <c r="DH114" s="144"/>
      <c r="DI114" s="144"/>
      <c r="DJ114" s="144"/>
      <c r="DK114" s="144"/>
      <c r="DL114" s="144"/>
      <c r="DM114" s="144"/>
      <c r="DN114" s="144"/>
      <c r="DO114" s="144"/>
      <c r="DP114" s="144"/>
      <c r="DQ114" s="144"/>
      <c r="DR114" s="144"/>
      <c r="DS114" s="144"/>
      <c r="DT114" s="144"/>
      <c r="DU114" s="144"/>
      <c r="DV114" s="144"/>
      <c r="DW114" s="144"/>
      <c r="DX114" s="144"/>
      <c r="DY114" s="144"/>
      <c r="DZ114" s="144"/>
      <c r="EA114" s="144"/>
      <c r="EB114" s="144"/>
      <c r="EC114" s="144"/>
      <c r="ED114" s="144"/>
      <c r="EE114" s="144"/>
      <c r="EF114" s="144"/>
      <c r="EG114" s="144"/>
      <c r="EH114" s="144"/>
      <c r="EI114" s="144"/>
      <c r="EJ114" s="144"/>
      <c r="EK114" s="144"/>
      <c r="EL114" s="144"/>
      <c r="EM114" s="144"/>
      <c r="EN114" s="144"/>
      <c r="EO114" s="144"/>
      <c r="EP114" s="144"/>
      <c r="EQ114" s="144"/>
      <c r="ER114" s="144"/>
      <c r="ES114" s="144"/>
      <c r="ET114" s="144"/>
      <c r="EU114" s="144"/>
      <c r="EV114" s="144"/>
      <c r="EW114" s="144"/>
      <c r="EX114" s="144"/>
      <c r="EY114" s="144"/>
      <c r="EZ114" s="144"/>
      <c r="FA114" s="144"/>
      <c r="FB114" s="144"/>
      <c r="FC114" s="144"/>
      <c r="FD114" s="144"/>
      <c r="FE114" s="144"/>
      <c r="FF114" s="144"/>
      <c r="FG114" s="144"/>
      <c r="FH114" s="144"/>
      <c r="FI114" s="144"/>
      <c r="FJ114" s="144"/>
      <c r="FK114" s="144"/>
      <c r="FL114" s="144"/>
      <c r="FM114" s="144"/>
      <c r="FN114" s="144"/>
      <c r="FO114" s="144"/>
      <c r="FP114" s="144"/>
      <c r="FQ114" s="144"/>
      <c r="FR114" s="144"/>
      <c r="FS114" s="144"/>
      <c r="FT114" s="144"/>
      <c r="FU114" s="144"/>
      <c r="FV114" s="144"/>
      <c r="FW114" s="144"/>
      <c r="FX114" s="144"/>
      <c r="FY114" s="144"/>
      <c r="FZ114" s="144"/>
      <c r="GA114" s="144"/>
      <c r="GB114" s="144"/>
      <c r="GC114" s="144"/>
      <c r="GD114" s="144"/>
      <c r="GE114" s="144"/>
      <c r="GF114" s="144"/>
      <c r="GG114" s="144"/>
      <c r="GH114" s="144"/>
      <c r="GI114" s="144"/>
      <c r="GJ114" s="144"/>
      <c r="GK114" s="144"/>
      <c r="GL114" s="144"/>
      <c r="GM114" s="144"/>
      <c r="GN114" s="144"/>
      <c r="GO114" s="144"/>
      <c r="GP114" s="144"/>
      <c r="GQ114" s="144"/>
      <c r="GR114" s="144"/>
      <c r="GS114" s="144"/>
      <c r="GT114" s="144"/>
      <c r="GU114" s="144"/>
      <c r="GV114" s="144"/>
      <c r="GW114" s="144"/>
      <c r="GX114" s="144"/>
      <c r="GY114" s="144"/>
      <c r="GZ114" s="144"/>
      <c r="HA114" s="144"/>
      <c r="HB114" s="144"/>
      <c r="HC114" s="144"/>
      <c r="HD114" s="144"/>
      <c r="HE114" s="144"/>
      <c r="HF114" s="144"/>
      <c r="HG114" s="144"/>
      <c r="HH114" s="144"/>
      <c r="HI114" s="144"/>
      <c r="HJ114" s="144"/>
      <c r="HK114" s="144"/>
      <c r="HL114" s="144"/>
      <c r="HM114" s="144"/>
      <c r="HN114" s="144"/>
      <c r="HO114" s="144"/>
      <c r="HP114" s="144"/>
      <c r="HQ114" s="144"/>
      <c r="HR114" s="144"/>
      <c r="HS114" s="144"/>
      <c r="HT114" s="144"/>
      <c r="HU114" s="144"/>
      <c r="HV114" s="144"/>
      <c r="HW114" s="144"/>
      <c r="HX114" s="144"/>
      <c r="HY114" s="144"/>
      <c r="HZ114" s="144"/>
      <c r="IA114" s="144"/>
      <c r="IB114" s="144"/>
      <c r="IC114" s="144"/>
      <c r="ID114" s="144"/>
      <c r="IE114" s="144"/>
      <c r="IF114" s="144"/>
      <c r="IG114" s="144"/>
      <c r="IH114" s="144"/>
      <c r="II114" s="144"/>
      <c r="IJ114" s="144"/>
      <c r="IK114" s="144"/>
      <c r="IL114" s="144"/>
      <c r="IM114" s="144"/>
      <c r="IN114" s="144"/>
      <c r="IO114" s="144"/>
      <c r="IP114" s="144"/>
      <c r="IQ114" s="144"/>
      <c r="IR114" s="144"/>
      <c r="IS114" s="144"/>
      <c r="IT114" s="144"/>
      <c r="IU114" s="144"/>
      <c r="IV114" s="144"/>
    </row>
    <row r="115" spans="1:256" ht="13" customHeight="1">
      <c r="A115" s="102"/>
      <c r="B115" s="125"/>
      <c r="C115" s="168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42"/>
      <c r="Q115" s="59"/>
      <c r="R115" s="129"/>
      <c r="S115" s="129"/>
    </row>
    <row r="116" spans="1:256" ht="13" customHeight="1">
      <c r="A116" s="8" t="s">
        <v>33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53"/>
      <c r="Q116" s="59"/>
      <c r="R116" s="11"/>
      <c r="S116" s="12"/>
    </row>
    <row r="117" spans="1:256" ht="13" customHeight="1">
      <c r="A117" s="13" t="s">
        <v>34</v>
      </c>
      <c r="B117" s="133"/>
      <c r="C117" s="78">
        <v>0.59975727666942524</v>
      </c>
      <c r="D117" s="78">
        <v>0.51149425287356309</v>
      </c>
      <c r="E117" s="78">
        <v>0.50207672672672676</v>
      </c>
      <c r="F117" s="78">
        <v>0.53982310469314077</v>
      </c>
      <c r="G117" s="78">
        <v>0.47970085470085472</v>
      </c>
      <c r="H117" s="78">
        <v>0.48327219369038887</v>
      </c>
      <c r="I117" s="78">
        <v>0.48743718592964819</v>
      </c>
      <c r="J117" s="78">
        <v>0.48094905792044668</v>
      </c>
      <c r="K117" s="78">
        <v>0.49595409739591001</v>
      </c>
      <c r="L117" s="78">
        <v>0.50446816923685256</v>
      </c>
      <c r="M117" s="78">
        <v>0.49801301810367782</v>
      </c>
      <c r="N117" s="78">
        <v>0.47491685452062782</v>
      </c>
      <c r="O117" s="78">
        <v>0.47253076322816479</v>
      </c>
      <c r="P117" s="58">
        <v>50.233796582226361</v>
      </c>
      <c r="Q117" s="59"/>
      <c r="R117" s="18"/>
      <c r="S117" s="19"/>
    </row>
    <row r="118" spans="1:256" ht="13" customHeight="1">
      <c r="A118" s="20" t="s">
        <v>102</v>
      </c>
      <c r="B118" s="134"/>
      <c r="C118" s="88">
        <v>0.31336898395721918</v>
      </c>
      <c r="D118" s="88">
        <v>0.31037924151696611</v>
      </c>
      <c r="E118" s="88">
        <v>0.29860873239415248</v>
      </c>
      <c r="F118" s="88">
        <v>0.32935174261356481</v>
      </c>
      <c r="G118" s="88">
        <v>0.38093592700391021</v>
      </c>
      <c r="H118" s="88">
        <v>0.38623907855425782</v>
      </c>
      <c r="I118" s="88">
        <v>0.42041841387641188</v>
      </c>
      <c r="J118" s="88">
        <v>0.43338881231729087</v>
      </c>
      <c r="K118" s="88">
        <v>0.39083156791384388</v>
      </c>
      <c r="L118" s="88">
        <v>0.4735933012058493</v>
      </c>
      <c r="M118" s="88">
        <v>0.50083376076406372</v>
      </c>
      <c r="N118" s="88">
        <v>0.50083376076406372</v>
      </c>
      <c r="O118" s="88">
        <v>0.50083376076406361</v>
      </c>
      <c r="P118" s="63">
        <v>40.304746797274284</v>
      </c>
      <c r="Q118" s="59"/>
      <c r="R118" s="25"/>
      <c r="S118" s="26"/>
    </row>
    <row r="119" spans="1:256" ht="13" customHeight="1">
      <c r="A119" s="111" t="s">
        <v>35</v>
      </c>
      <c r="B119" s="134"/>
      <c r="C119" s="88">
        <v>0.19369875596973979</v>
      </c>
      <c r="D119" s="88">
        <v>0.18972110554211699</v>
      </c>
      <c r="E119" s="88">
        <v>0.2524075561282787</v>
      </c>
      <c r="F119" s="88">
        <v>0.32787414802065412</v>
      </c>
      <c r="G119" s="88">
        <v>0.28043697026861869</v>
      </c>
      <c r="H119" s="88">
        <v>0.30066121287568909</v>
      </c>
      <c r="I119" s="88">
        <v>0.26592989121049909</v>
      </c>
      <c r="J119" s="88">
        <v>0.2423109600679694</v>
      </c>
      <c r="K119" s="88">
        <v>0.29459554927587422</v>
      </c>
      <c r="L119" s="88">
        <v>0.33267575322812049</v>
      </c>
      <c r="M119" s="88">
        <v>0.36776115705228202</v>
      </c>
      <c r="N119" s="88">
        <v>0.45525369556532158</v>
      </c>
      <c r="O119" s="88">
        <v>0.47946931766986001</v>
      </c>
      <c r="P119" s="69">
        <v>30.63689286826942</v>
      </c>
      <c r="Q119" s="59"/>
      <c r="R119" s="36"/>
      <c r="S119" s="37"/>
    </row>
    <row r="120" spans="1:256" s="145" customFormat="1" ht="13" customHeight="1">
      <c r="A120" s="115" t="s">
        <v>36</v>
      </c>
      <c r="B120" s="138">
        <v>0.37711313394018198</v>
      </c>
      <c r="C120" s="119">
        <v>0.40676296910476389</v>
      </c>
      <c r="D120" s="119">
        <v>0.37392432773766893</v>
      </c>
      <c r="E120" s="119">
        <v>0.38218454187354861</v>
      </c>
      <c r="F120" s="119">
        <v>0.42308629690733301</v>
      </c>
      <c r="G120" s="119">
        <v>0.40557972069253517</v>
      </c>
      <c r="H120" s="119">
        <v>0.4130313283582534</v>
      </c>
      <c r="I120" s="119">
        <v>0.42159244516128952</v>
      </c>
      <c r="J120" s="119">
        <v>0.42014190068774399</v>
      </c>
      <c r="K120" s="119">
        <v>0.41883912160545178</v>
      </c>
      <c r="L120" s="119">
        <v>0.46035350622951932</v>
      </c>
      <c r="M120" s="119">
        <v>0.47349804770514758</v>
      </c>
      <c r="N120" s="119">
        <v>0.48122039163063929</v>
      </c>
      <c r="O120" s="139">
        <v>0.48487735418543171</v>
      </c>
      <c r="P120" s="140">
        <v>42.808399629840977</v>
      </c>
      <c r="Q120" s="159"/>
      <c r="R120" s="218"/>
      <c r="S120" s="167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4"/>
      <c r="AX120" s="144"/>
      <c r="AY120" s="144"/>
      <c r="AZ120" s="144"/>
      <c r="BA120" s="144"/>
      <c r="BB120" s="144"/>
      <c r="BC120" s="144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4"/>
      <c r="BO120" s="144"/>
      <c r="BP120" s="144"/>
      <c r="BQ120" s="144"/>
      <c r="BR120" s="144"/>
      <c r="BS120" s="144"/>
      <c r="BT120" s="144"/>
      <c r="BU120" s="144"/>
      <c r="BV120" s="144"/>
      <c r="BW120" s="144"/>
      <c r="BX120" s="144"/>
      <c r="BY120" s="144"/>
      <c r="BZ120" s="144"/>
      <c r="CA120" s="144"/>
      <c r="CB120" s="144"/>
      <c r="CC120" s="144"/>
      <c r="CD120" s="144"/>
      <c r="CE120" s="144"/>
      <c r="CF120" s="144"/>
      <c r="CG120" s="144"/>
      <c r="CH120" s="144"/>
      <c r="CI120" s="144"/>
      <c r="CJ120" s="144"/>
      <c r="CK120" s="144"/>
      <c r="CL120" s="144"/>
      <c r="CM120" s="144"/>
      <c r="CN120" s="144"/>
      <c r="CO120" s="144"/>
      <c r="CP120" s="144"/>
      <c r="CQ120" s="144"/>
      <c r="CR120" s="144"/>
      <c r="CS120" s="144"/>
      <c r="CT120" s="144"/>
      <c r="CU120" s="144"/>
      <c r="CV120" s="144"/>
      <c r="CW120" s="144"/>
      <c r="CX120" s="144"/>
      <c r="CY120" s="144"/>
      <c r="CZ120" s="144"/>
      <c r="DA120" s="144"/>
      <c r="DB120" s="144"/>
      <c r="DC120" s="144"/>
      <c r="DD120" s="144"/>
      <c r="DE120" s="144"/>
      <c r="DF120" s="144"/>
      <c r="DG120" s="144"/>
      <c r="DH120" s="144"/>
      <c r="DI120" s="144"/>
      <c r="DJ120" s="144"/>
      <c r="DK120" s="144"/>
      <c r="DL120" s="144"/>
      <c r="DM120" s="144"/>
      <c r="DN120" s="144"/>
      <c r="DO120" s="144"/>
      <c r="DP120" s="144"/>
      <c r="DQ120" s="144"/>
      <c r="DR120" s="144"/>
      <c r="DS120" s="144"/>
      <c r="DT120" s="144"/>
      <c r="DU120" s="144"/>
      <c r="DV120" s="144"/>
      <c r="DW120" s="144"/>
      <c r="DX120" s="144"/>
      <c r="DY120" s="144"/>
      <c r="DZ120" s="144"/>
      <c r="EA120" s="144"/>
      <c r="EB120" s="144"/>
      <c r="EC120" s="144"/>
      <c r="ED120" s="144"/>
      <c r="EE120" s="144"/>
      <c r="EF120" s="144"/>
      <c r="EG120" s="144"/>
      <c r="EH120" s="144"/>
      <c r="EI120" s="144"/>
      <c r="EJ120" s="144"/>
      <c r="EK120" s="144"/>
      <c r="EL120" s="144"/>
      <c r="EM120" s="144"/>
      <c r="EN120" s="144"/>
      <c r="EO120" s="144"/>
      <c r="EP120" s="144"/>
      <c r="EQ120" s="144"/>
      <c r="ER120" s="144"/>
      <c r="ES120" s="144"/>
      <c r="ET120" s="144"/>
      <c r="EU120" s="144"/>
      <c r="EV120" s="144"/>
      <c r="EW120" s="144"/>
      <c r="EX120" s="144"/>
      <c r="EY120" s="144"/>
      <c r="EZ120" s="144"/>
      <c r="FA120" s="144"/>
      <c r="FB120" s="144"/>
      <c r="FC120" s="144"/>
      <c r="FD120" s="144"/>
      <c r="FE120" s="144"/>
      <c r="FF120" s="144"/>
      <c r="FG120" s="144"/>
      <c r="FH120" s="144"/>
      <c r="FI120" s="144"/>
      <c r="FJ120" s="144"/>
      <c r="FK120" s="144"/>
      <c r="FL120" s="144"/>
      <c r="FM120" s="144"/>
      <c r="FN120" s="144"/>
      <c r="FO120" s="144"/>
      <c r="FP120" s="144"/>
      <c r="FQ120" s="144"/>
      <c r="FR120" s="144"/>
      <c r="FS120" s="144"/>
      <c r="FT120" s="144"/>
      <c r="FU120" s="144"/>
      <c r="FV120" s="144"/>
      <c r="FW120" s="144"/>
      <c r="FX120" s="144"/>
      <c r="FY120" s="144"/>
      <c r="FZ120" s="144"/>
      <c r="GA120" s="144"/>
      <c r="GB120" s="144"/>
      <c r="GC120" s="144"/>
      <c r="GD120" s="144"/>
      <c r="GE120" s="144"/>
      <c r="GF120" s="144"/>
      <c r="GG120" s="144"/>
      <c r="GH120" s="144"/>
      <c r="GI120" s="144"/>
      <c r="GJ120" s="144"/>
      <c r="GK120" s="144"/>
      <c r="GL120" s="144"/>
      <c r="GM120" s="144"/>
      <c r="GN120" s="144"/>
      <c r="GO120" s="144"/>
      <c r="GP120" s="144"/>
      <c r="GQ120" s="144"/>
      <c r="GR120" s="144"/>
      <c r="GS120" s="144"/>
      <c r="GT120" s="144"/>
      <c r="GU120" s="144"/>
      <c r="GV120" s="144"/>
      <c r="GW120" s="144"/>
      <c r="GX120" s="144"/>
      <c r="GY120" s="144"/>
      <c r="GZ120" s="144"/>
      <c r="HA120" s="144"/>
      <c r="HB120" s="144"/>
      <c r="HC120" s="144"/>
      <c r="HD120" s="144"/>
      <c r="HE120" s="144"/>
      <c r="HF120" s="144"/>
      <c r="HG120" s="144"/>
      <c r="HH120" s="144"/>
      <c r="HI120" s="144"/>
      <c r="HJ120" s="144"/>
      <c r="HK120" s="144"/>
      <c r="HL120" s="144"/>
      <c r="HM120" s="144"/>
      <c r="HN120" s="144"/>
      <c r="HO120" s="144"/>
      <c r="HP120" s="144"/>
      <c r="HQ120" s="144"/>
      <c r="HR120" s="144"/>
      <c r="HS120" s="144"/>
      <c r="HT120" s="144"/>
      <c r="HU120" s="144"/>
      <c r="HV120" s="144"/>
      <c r="HW120" s="144"/>
      <c r="HX120" s="144"/>
      <c r="HY120" s="144"/>
      <c r="HZ120" s="144"/>
      <c r="IA120" s="144"/>
      <c r="IB120" s="144"/>
      <c r="IC120" s="144"/>
      <c r="ID120" s="144"/>
      <c r="IE120" s="144"/>
      <c r="IF120" s="144"/>
      <c r="IG120" s="144"/>
      <c r="IH120" s="144"/>
      <c r="II120" s="144"/>
      <c r="IJ120" s="144"/>
      <c r="IK120" s="144"/>
      <c r="IL120" s="144"/>
      <c r="IM120" s="144"/>
      <c r="IN120" s="144"/>
      <c r="IO120" s="144"/>
      <c r="IP120" s="144"/>
      <c r="IQ120" s="144"/>
      <c r="IR120" s="144"/>
      <c r="IS120" s="144"/>
      <c r="IT120" s="144"/>
      <c r="IU120" s="144"/>
      <c r="IV120" s="144"/>
    </row>
    <row r="121" spans="1:256" ht="13" customHeight="1">
      <c r="A121" s="102"/>
      <c r="B121" s="125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42"/>
      <c r="Q121" s="59"/>
      <c r="R121" s="219"/>
      <c r="S121" s="130"/>
    </row>
    <row r="122" spans="1:256" ht="13" customHeight="1">
      <c r="A122" s="8" t="s">
        <v>37</v>
      </c>
      <c r="B122" s="9"/>
      <c r="C122" s="220"/>
      <c r="D122" s="9"/>
      <c r="E122" s="220"/>
      <c r="F122" s="9"/>
      <c r="G122" s="220"/>
      <c r="H122" s="9"/>
      <c r="I122" s="220"/>
      <c r="J122" s="9"/>
      <c r="K122" s="220"/>
      <c r="L122" s="9"/>
      <c r="M122" s="220"/>
      <c r="N122" s="9"/>
      <c r="O122" s="220"/>
      <c r="P122" s="10"/>
      <c r="Q122" s="59"/>
      <c r="R122" s="11"/>
      <c r="S122" s="12"/>
    </row>
    <row r="123" spans="1:256" ht="13" customHeight="1">
      <c r="A123" s="13" t="s">
        <v>38</v>
      </c>
      <c r="B123" s="221" t="s">
        <v>103</v>
      </c>
      <c r="C123" s="54" t="s">
        <v>103</v>
      </c>
      <c r="D123" s="78">
        <v>3.1328320802005019E-3</v>
      </c>
      <c r="E123" s="78">
        <v>0.55679335353822867</v>
      </c>
      <c r="F123" s="78">
        <v>0.52994346567777262</v>
      </c>
      <c r="G123" s="78">
        <v>0.48762105354167989</v>
      </c>
      <c r="H123" s="78">
        <v>0.49212598425196852</v>
      </c>
      <c r="I123" s="78">
        <v>0.46769230769230768</v>
      </c>
      <c r="J123" s="78">
        <v>0.46981242899091352</v>
      </c>
      <c r="K123" s="78">
        <v>0.47805550216663217</v>
      </c>
      <c r="L123" s="78">
        <v>0.45040774085924401</v>
      </c>
      <c r="M123" s="78">
        <v>0.4432972103241436</v>
      </c>
      <c r="N123" s="78">
        <v>0.43198915896587348</v>
      </c>
      <c r="O123" s="78">
        <v>0.43178454099913222</v>
      </c>
      <c r="P123" s="58">
        <v>43.688796492400797</v>
      </c>
      <c r="Q123" s="59"/>
      <c r="R123" s="18"/>
      <c r="S123" s="19"/>
    </row>
    <row r="124" spans="1:256" ht="13" customHeight="1">
      <c r="A124" s="20" t="s">
        <v>39</v>
      </c>
      <c r="B124" s="134"/>
      <c r="C124" s="88">
        <v>0.23567770342642869</v>
      </c>
      <c r="D124" s="88">
        <v>0.34141209117921478</v>
      </c>
      <c r="E124" s="88">
        <v>0.41743380905642857</v>
      </c>
      <c r="F124" s="88">
        <v>0.44057938779288253</v>
      </c>
      <c r="G124" s="88">
        <v>0.43577806609173497</v>
      </c>
      <c r="H124" s="88">
        <v>0.42400502330152318</v>
      </c>
      <c r="I124" s="88">
        <v>0.44010288891862559</v>
      </c>
      <c r="J124" s="88">
        <v>0.44482914345928037</v>
      </c>
      <c r="K124" s="88">
        <v>0.38558539713797108</v>
      </c>
      <c r="L124" s="88">
        <v>0.36624110318666458</v>
      </c>
      <c r="M124" s="88">
        <v>0.36186871061625769</v>
      </c>
      <c r="N124" s="88">
        <v>0.33870249097841137</v>
      </c>
      <c r="O124" s="88">
        <v>0.29635301583708418</v>
      </c>
      <c r="P124" s="63">
        <v>37.912067930634677</v>
      </c>
      <c r="Q124" s="59"/>
      <c r="R124" s="25"/>
      <c r="S124" s="26"/>
    </row>
    <row r="125" spans="1:256" ht="13" customHeight="1">
      <c r="A125" s="111" t="s">
        <v>40</v>
      </c>
      <c r="B125" s="134"/>
      <c r="C125" s="88">
        <v>-0.43589743589743579</v>
      </c>
      <c r="D125" s="88">
        <v>3.5587188612099641E-2</v>
      </c>
      <c r="E125" s="88">
        <v>0.1538461538461538</v>
      </c>
      <c r="F125" s="88">
        <v>0.28537170263788969</v>
      </c>
      <c r="G125" s="88">
        <v>0.37707948243992612</v>
      </c>
      <c r="H125" s="88">
        <v>0.43349753694581278</v>
      </c>
      <c r="I125" s="88">
        <v>0.38655462184873951</v>
      </c>
      <c r="J125" s="88">
        <v>0.38647342995169082</v>
      </c>
      <c r="K125" s="88">
        <v>0.39301972685887698</v>
      </c>
      <c r="L125" s="88">
        <v>0.39619883040935672</v>
      </c>
      <c r="M125" s="88">
        <v>0.39737991266375539</v>
      </c>
      <c r="N125" s="88">
        <v>0.37988826815642462</v>
      </c>
      <c r="O125" s="88">
        <v>0.35238417581243831</v>
      </c>
      <c r="P125" s="69">
        <v>27.241412263736368</v>
      </c>
      <c r="Q125" s="59"/>
      <c r="R125" s="36"/>
      <c r="S125" s="37"/>
    </row>
    <row r="126" spans="1:256" s="145" customFormat="1" ht="13" customHeight="1">
      <c r="A126" s="115" t="s">
        <v>36</v>
      </c>
      <c r="B126" s="138">
        <v>-0.36711025822869298</v>
      </c>
      <c r="C126" s="119">
        <v>3.2423219630080928E-2</v>
      </c>
      <c r="D126" s="119">
        <v>0.1065703432912385</v>
      </c>
      <c r="E126" s="119">
        <v>0.47649407458007398</v>
      </c>
      <c r="F126" s="119">
        <v>0.47445816878889507</v>
      </c>
      <c r="G126" s="119">
        <v>0.45557692267541139</v>
      </c>
      <c r="H126" s="119">
        <v>0.45967228361828733</v>
      </c>
      <c r="I126" s="119">
        <v>0.44574231261599839</v>
      </c>
      <c r="J126" s="119">
        <v>0.44759029966514441</v>
      </c>
      <c r="K126" s="119">
        <v>0.43121803709320022</v>
      </c>
      <c r="L126" s="119">
        <v>0.41062857999743169</v>
      </c>
      <c r="M126" s="119">
        <v>0.40579547682865158</v>
      </c>
      <c r="N126" s="119">
        <v>0.38887928292348539</v>
      </c>
      <c r="O126" s="139">
        <v>0.36886961221603332</v>
      </c>
      <c r="P126" s="140">
        <v>37.722450876337952</v>
      </c>
      <c r="Q126" s="159"/>
      <c r="R126" s="218"/>
      <c r="S126" s="167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4"/>
      <c r="BS126" s="144"/>
      <c r="BT126" s="144"/>
      <c r="BU126" s="144"/>
      <c r="BV126" s="144"/>
      <c r="BW126" s="144"/>
      <c r="BX126" s="144"/>
      <c r="BY126" s="144"/>
      <c r="BZ126" s="144"/>
      <c r="CA126" s="144"/>
      <c r="CB126" s="144"/>
      <c r="CC126" s="144"/>
      <c r="CD126" s="144"/>
      <c r="CE126" s="144"/>
      <c r="CF126" s="144"/>
      <c r="CG126" s="144"/>
      <c r="CH126" s="144"/>
      <c r="CI126" s="144"/>
      <c r="CJ126" s="144"/>
      <c r="CK126" s="144"/>
      <c r="CL126" s="144"/>
      <c r="CM126" s="144"/>
      <c r="CN126" s="144"/>
      <c r="CO126" s="144"/>
      <c r="CP126" s="144"/>
      <c r="CQ126" s="144"/>
      <c r="CR126" s="144"/>
      <c r="CS126" s="144"/>
      <c r="CT126" s="144"/>
      <c r="CU126" s="144"/>
      <c r="CV126" s="144"/>
      <c r="CW126" s="144"/>
      <c r="CX126" s="144"/>
      <c r="CY126" s="144"/>
      <c r="CZ126" s="144"/>
      <c r="DA126" s="144"/>
      <c r="DB126" s="144"/>
      <c r="DC126" s="144"/>
      <c r="DD126" s="144"/>
      <c r="DE126" s="144"/>
      <c r="DF126" s="144"/>
      <c r="DG126" s="144"/>
      <c r="DH126" s="144"/>
      <c r="DI126" s="144"/>
      <c r="DJ126" s="144"/>
      <c r="DK126" s="144"/>
      <c r="DL126" s="144"/>
      <c r="DM126" s="144"/>
      <c r="DN126" s="144"/>
      <c r="DO126" s="144"/>
      <c r="DP126" s="144"/>
      <c r="DQ126" s="144"/>
      <c r="DR126" s="144"/>
      <c r="DS126" s="144"/>
      <c r="DT126" s="144"/>
      <c r="DU126" s="144"/>
      <c r="DV126" s="144"/>
      <c r="DW126" s="144"/>
      <c r="DX126" s="144"/>
      <c r="DY126" s="144"/>
      <c r="DZ126" s="144"/>
      <c r="EA126" s="144"/>
      <c r="EB126" s="144"/>
      <c r="EC126" s="144"/>
      <c r="ED126" s="144"/>
      <c r="EE126" s="144"/>
      <c r="EF126" s="144"/>
      <c r="EG126" s="144"/>
      <c r="EH126" s="144"/>
      <c r="EI126" s="144"/>
      <c r="EJ126" s="144"/>
      <c r="EK126" s="144"/>
      <c r="EL126" s="144"/>
      <c r="EM126" s="144"/>
      <c r="EN126" s="144"/>
      <c r="EO126" s="144"/>
      <c r="EP126" s="144"/>
      <c r="EQ126" s="144"/>
      <c r="ER126" s="144"/>
      <c r="ES126" s="144"/>
      <c r="ET126" s="144"/>
      <c r="EU126" s="144"/>
      <c r="EV126" s="144"/>
      <c r="EW126" s="144"/>
      <c r="EX126" s="144"/>
      <c r="EY126" s="144"/>
      <c r="EZ126" s="144"/>
      <c r="FA126" s="144"/>
      <c r="FB126" s="144"/>
      <c r="FC126" s="144"/>
      <c r="FD126" s="144"/>
      <c r="FE126" s="144"/>
      <c r="FF126" s="144"/>
      <c r="FG126" s="144"/>
      <c r="FH126" s="144"/>
      <c r="FI126" s="144"/>
      <c r="FJ126" s="144"/>
      <c r="FK126" s="144"/>
      <c r="FL126" s="144"/>
      <c r="FM126" s="144"/>
      <c r="FN126" s="144"/>
      <c r="FO126" s="144"/>
      <c r="FP126" s="144"/>
      <c r="FQ126" s="144"/>
      <c r="FR126" s="144"/>
      <c r="FS126" s="144"/>
      <c r="FT126" s="144"/>
      <c r="FU126" s="144"/>
      <c r="FV126" s="144"/>
      <c r="FW126" s="144"/>
      <c r="FX126" s="144"/>
      <c r="FY126" s="144"/>
      <c r="FZ126" s="144"/>
      <c r="GA126" s="144"/>
      <c r="GB126" s="144"/>
      <c r="GC126" s="144"/>
      <c r="GD126" s="144"/>
      <c r="GE126" s="144"/>
      <c r="GF126" s="144"/>
      <c r="GG126" s="144"/>
      <c r="GH126" s="144"/>
      <c r="GI126" s="144"/>
      <c r="GJ126" s="144"/>
      <c r="GK126" s="144"/>
      <c r="GL126" s="144"/>
      <c r="GM126" s="144"/>
      <c r="GN126" s="144"/>
      <c r="GO126" s="144"/>
      <c r="GP126" s="144"/>
      <c r="GQ126" s="144"/>
      <c r="GR126" s="144"/>
      <c r="GS126" s="144"/>
      <c r="GT126" s="144"/>
      <c r="GU126" s="144"/>
      <c r="GV126" s="144"/>
      <c r="GW126" s="144"/>
      <c r="GX126" s="144"/>
      <c r="GY126" s="144"/>
      <c r="GZ126" s="144"/>
      <c r="HA126" s="144"/>
      <c r="HB126" s="144"/>
      <c r="HC126" s="144"/>
      <c r="HD126" s="144"/>
      <c r="HE126" s="144"/>
      <c r="HF126" s="144"/>
      <c r="HG126" s="144"/>
      <c r="HH126" s="144"/>
      <c r="HI126" s="144"/>
      <c r="HJ126" s="144"/>
      <c r="HK126" s="144"/>
      <c r="HL126" s="144"/>
      <c r="HM126" s="144"/>
      <c r="HN126" s="144"/>
      <c r="HO126" s="144"/>
      <c r="HP126" s="144"/>
      <c r="HQ126" s="144"/>
      <c r="HR126" s="144"/>
      <c r="HS126" s="144"/>
      <c r="HT126" s="144"/>
      <c r="HU126" s="144"/>
      <c r="HV126" s="144"/>
      <c r="HW126" s="144"/>
      <c r="HX126" s="144"/>
      <c r="HY126" s="144"/>
      <c r="HZ126" s="144"/>
      <c r="IA126" s="144"/>
      <c r="IB126" s="144"/>
      <c r="IC126" s="144"/>
      <c r="ID126" s="144"/>
      <c r="IE126" s="144"/>
      <c r="IF126" s="144"/>
      <c r="IG126" s="144"/>
      <c r="IH126" s="144"/>
      <c r="II126" s="144"/>
      <c r="IJ126" s="144"/>
      <c r="IK126" s="144"/>
      <c r="IL126" s="144"/>
      <c r="IM126" s="144"/>
      <c r="IN126" s="144"/>
      <c r="IO126" s="144"/>
      <c r="IP126" s="144"/>
      <c r="IQ126" s="144"/>
      <c r="IR126" s="144"/>
      <c r="IS126" s="144"/>
      <c r="IT126" s="144"/>
      <c r="IU126" s="144"/>
      <c r="IV126" s="144"/>
    </row>
    <row r="127" spans="1:256" ht="13" customHeight="1">
      <c r="A127" s="102"/>
      <c r="B127" s="125"/>
      <c r="C127" s="168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42"/>
      <c r="Q127" s="59"/>
      <c r="R127" s="219"/>
      <c r="S127" s="130"/>
    </row>
    <row r="128" spans="1:256" ht="13" customHeight="1">
      <c r="A128" s="8" t="s">
        <v>41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222"/>
      <c r="Q128" s="59"/>
      <c r="R128" s="11"/>
      <c r="S128" s="223"/>
    </row>
    <row r="129" spans="1:256" ht="13" customHeight="1">
      <c r="A129" s="13" t="s">
        <v>42</v>
      </c>
      <c r="B129" s="133"/>
      <c r="C129" s="78">
        <v>0.25257642951822862</v>
      </c>
      <c r="D129" s="78">
        <v>0.36271114116594122</v>
      </c>
      <c r="E129" s="78">
        <v>0.3734021260998035</v>
      </c>
      <c r="F129" s="78">
        <v>0.31835538514730061</v>
      </c>
      <c r="G129" s="78">
        <v>0.42427368990500353</v>
      </c>
      <c r="H129" s="78">
        <v>0.41713387781071698</v>
      </c>
      <c r="I129" s="78">
        <v>0.41244041471270182</v>
      </c>
      <c r="J129" s="78">
        <v>0.41759125872355563</v>
      </c>
      <c r="K129" s="78">
        <v>0.48398844191122398</v>
      </c>
      <c r="L129" s="78">
        <v>0.51905492688783661</v>
      </c>
      <c r="M129" s="78">
        <v>0.46599214353961638</v>
      </c>
      <c r="N129" s="78">
        <v>0.42979167035002608</v>
      </c>
      <c r="O129" s="78">
        <v>0.36957216925785008</v>
      </c>
      <c r="P129" s="58">
        <v>40.360643654075432</v>
      </c>
      <c r="Q129" s="59"/>
      <c r="R129" s="18"/>
      <c r="S129" s="19"/>
    </row>
    <row r="130" spans="1:256" ht="13" customHeight="1">
      <c r="A130" s="20" t="s">
        <v>43</v>
      </c>
      <c r="B130" s="134"/>
      <c r="C130" s="88">
        <v>0.50407691055099979</v>
      </c>
      <c r="D130" s="88">
        <v>0.49164301091401941</v>
      </c>
      <c r="E130" s="88">
        <v>0.48688869879912372</v>
      </c>
      <c r="F130" s="88">
        <v>0.47837671618225991</v>
      </c>
      <c r="G130" s="88">
        <v>0.52128668348342277</v>
      </c>
      <c r="H130" s="88">
        <v>0.52897210679069007</v>
      </c>
      <c r="I130" s="88">
        <v>0.46511187573860191</v>
      </c>
      <c r="J130" s="88">
        <v>0.4540084669211461</v>
      </c>
      <c r="K130" s="88">
        <v>0.44469004740556389</v>
      </c>
      <c r="L130" s="88">
        <v>0.42851024057727399</v>
      </c>
      <c r="M130" s="88">
        <v>0.43723745994413432</v>
      </c>
      <c r="N130" s="88">
        <v>0.38959428292445852</v>
      </c>
      <c r="O130" s="88">
        <v>0.32670299087460591</v>
      </c>
      <c r="P130" s="63">
        <v>45.823842239279223</v>
      </c>
      <c r="Q130" s="59"/>
      <c r="R130" s="25"/>
      <c r="S130" s="26"/>
    </row>
    <row r="131" spans="1:256" ht="13" customHeight="1">
      <c r="A131" s="111" t="s">
        <v>44</v>
      </c>
      <c r="B131" s="134"/>
      <c r="C131" s="88">
        <v>0.11757082046555919</v>
      </c>
      <c r="D131" s="88">
        <v>0.11757082046555919</v>
      </c>
      <c r="E131" s="88">
        <v>0.12403948883238081</v>
      </c>
      <c r="F131" s="88">
        <v>0.13390387023175199</v>
      </c>
      <c r="G131" s="88">
        <v>0.1397389725960094</v>
      </c>
      <c r="H131" s="88">
        <v>6.4886396516692008E-2</v>
      </c>
      <c r="I131" s="88">
        <v>-0.1151576708312676</v>
      </c>
      <c r="J131" s="88">
        <v>3.6262650416281329E-2</v>
      </c>
      <c r="K131" s="88">
        <v>2.939930441126069E-2</v>
      </c>
      <c r="L131" s="88">
        <v>4.2550144656003971E-2</v>
      </c>
      <c r="M131" s="88">
        <v>7.2051345974834383E-2</v>
      </c>
      <c r="N131" s="88">
        <v>7.3059159846877109E-2</v>
      </c>
      <c r="O131" s="88">
        <v>4.3028275577044833E-2</v>
      </c>
      <c r="P131" s="69">
        <v>6.7607967627614398</v>
      </c>
      <c r="Q131" s="59"/>
      <c r="R131" s="36"/>
      <c r="S131" s="37"/>
    </row>
    <row r="132" spans="1:256" s="145" customFormat="1" ht="13" customHeight="1">
      <c r="A132" s="115" t="s">
        <v>45</v>
      </c>
      <c r="B132" s="138"/>
      <c r="C132" s="119">
        <v>0.36470884227217037</v>
      </c>
      <c r="D132" s="119">
        <v>0.40296063676275851</v>
      </c>
      <c r="E132" s="119">
        <v>0.39484050015944921</v>
      </c>
      <c r="F132" s="119">
        <v>0.36470980334778691</v>
      </c>
      <c r="G132" s="119">
        <v>0.42196779784446897</v>
      </c>
      <c r="H132" s="119">
        <v>0.41366461933377452</v>
      </c>
      <c r="I132" s="119">
        <v>0.35124946474439961</v>
      </c>
      <c r="J132" s="119">
        <v>0.3813892845779322</v>
      </c>
      <c r="K132" s="119">
        <v>0.41269395658835878</v>
      </c>
      <c r="L132" s="119">
        <v>0.4070785296458489</v>
      </c>
      <c r="M132" s="119">
        <v>0.38817077917093179</v>
      </c>
      <c r="N132" s="119">
        <v>0.34757079512526179</v>
      </c>
      <c r="O132" s="139">
        <v>0.2894554844657794</v>
      </c>
      <c r="P132" s="140">
        <v>38.00354226183785</v>
      </c>
      <c r="Q132" s="159"/>
      <c r="R132" s="166"/>
      <c r="S132" s="167"/>
      <c r="T132" s="143"/>
      <c r="U132" s="143"/>
      <c r="V132" s="143"/>
      <c r="W132" s="143"/>
      <c r="X132" s="143"/>
      <c r="Y132" s="143"/>
      <c r="Z132" s="143"/>
      <c r="AA132" s="143"/>
      <c r="AB132" s="143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4"/>
      <c r="AX132" s="144"/>
      <c r="AY132" s="144"/>
      <c r="AZ132" s="144"/>
      <c r="BA132" s="144"/>
      <c r="BB132" s="144"/>
      <c r="BC132" s="144"/>
      <c r="BD132" s="144"/>
      <c r="BE132" s="144"/>
      <c r="BF132" s="144"/>
      <c r="BG132" s="144"/>
      <c r="BH132" s="144"/>
      <c r="BI132" s="144"/>
      <c r="BJ132" s="144"/>
      <c r="BK132" s="144"/>
      <c r="BL132" s="144"/>
      <c r="BM132" s="144"/>
      <c r="BN132" s="144"/>
      <c r="BO132" s="144"/>
      <c r="BP132" s="144"/>
      <c r="BQ132" s="144"/>
      <c r="BR132" s="144"/>
      <c r="BS132" s="144"/>
      <c r="BT132" s="144"/>
      <c r="BU132" s="144"/>
      <c r="BV132" s="144"/>
      <c r="BW132" s="144"/>
      <c r="BX132" s="144"/>
      <c r="BY132" s="144"/>
      <c r="BZ132" s="144"/>
      <c r="CA132" s="144"/>
      <c r="CB132" s="144"/>
      <c r="CC132" s="144"/>
      <c r="CD132" s="144"/>
      <c r="CE132" s="144"/>
      <c r="CF132" s="144"/>
      <c r="CG132" s="144"/>
      <c r="CH132" s="144"/>
      <c r="CI132" s="144"/>
      <c r="CJ132" s="144"/>
      <c r="CK132" s="144"/>
      <c r="CL132" s="144"/>
      <c r="CM132" s="144"/>
      <c r="CN132" s="144"/>
      <c r="CO132" s="144"/>
      <c r="CP132" s="144"/>
      <c r="CQ132" s="144"/>
      <c r="CR132" s="144"/>
      <c r="CS132" s="144"/>
      <c r="CT132" s="144"/>
      <c r="CU132" s="144"/>
      <c r="CV132" s="144"/>
      <c r="CW132" s="144"/>
      <c r="CX132" s="144"/>
      <c r="CY132" s="144"/>
      <c r="CZ132" s="144"/>
      <c r="DA132" s="144"/>
      <c r="DB132" s="144"/>
      <c r="DC132" s="144"/>
      <c r="DD132" s="144"/>
      <c r="DE132" s="144"/>
      <c r="DF132" s="144"/>
      <c r="DG132" s="144"/>
      <c r="DH132" s="144"/>
      <c r="DI132" s="144"/>
      <c r="DJ132" s="144"/>
      <c r="DK132" s="144"/>
      <c r="DL132" s="144"/>
      <c r="DM132" s="144"/>
      <c r="DN132" s="144"/>
      <c r="DO132" s="144"/>
      <c r="DP132" s="144"/>
      <c r="DQ132" s="144"/>
      <c r="DR132" s="144"/>
      <c r="DS132" s="144"/>
      <c r="DT132" s="144"/>
      <c r="DU132" s="144"/>
      <c r="DV132" s="144"/>
      <c r="DW132" s="144"/>
      <c r="DX132" s="144"/>
      <c r="DY132" s="144"/>
      <c r="DZ132" s="144"/>
      <c r="EA132" s="144"/>
      <c r="EB132" s="144"/>
      <c r="EC132" s="144"/>
      <c r="ED132" s="144"/>
      <c r="EE132" s="144"/>
      <c r="EF132" s="144"/>
      <c r="EG132" s="144"/>
      <c r="EH132" s="144"/>
      <c r="EI132" s="144"/>
      <c r="EJ132" s="144"/>
      <c r="EK132" s="144"/>
      <c r="EL132" s="144"/>
      <c r="EM132" s="144"/>
      <c r="EN132" s="144"/>
      <c r="EO132" s="144"/>
      <c r="EP132" s="144"/>
      <c r="EQ132" s="144"/>
      <c r="ER132" s="144"/>
      <c r="ES132" s="144"/>
      <c r="ET132" s="144"/>
      <c r="EU132" s="144"/>
      <c r="EV132" s="144"/>
      <c r="EW132" s="144"/>
      <c r="EX132" s="144"/>
      <c r="EY132" s="144"/>
      <c r="EZ132" s="144"/>
      <c r="FA132" s="144"/>
      <c r="FB132" s="144"/>
      <c r="FC132" s="144"/>
      <c r="FD132" s="144"/>
      <c r="FE132" s="144"/>
      <c r="FF132" s="144"/>
      <c r="FG132" s="144"/>
      <c r="FH132" s="144"/>
      <c r="FI132" s="144"/>
      <c r="FJ132" s="144"/>
      <c r="FK132" s="144"/>
      <c r="FL132" s="144"/>
      <c r="FM132" s="144"/>
      <c r="FN132" s="144"/>
      <c r="FO132" s="144"/>
      <c r="FP132" s="144"/>
      <c r="FQ132" s="144"/>
      <c r="FR132" s="144"/>
      <c r="FS132" s="144"/>
      <c r="FT132" s="144"/>
      <c r="FU132" s="144"/>
      <c r="FV132" s="144"/>
      <c r="FW132" s="144"/>
      <c r="FX132" s="144"/>
      <c r="FY132" s="144"/>
      <c r="FZ132" s="144"/>
      <c r="GA132" s="144"/>
      <c r="GB132" s="144"/>
      <c r="GC132" s="144"/>
      <c r="GD132" s="144"/>
      <c r="GE132" s="144"/>
      <c r="GF132" s="144"/>
      <c r="GG132" s="144"/>
      <c r="GH132" s="144"/>
      <c r="GI132" s="144"/>
      <c r="GJ132" s="144"/>
      <c r="GK132" s="144"/>
      <c r="GL132" s="144"/>
      <c r="GM132" s="144"/>
      <c r="GN132" s="144"/>
      <c r="GO132" s="144"/>
      <c r="GP132" s="144"/>
      <c r="GQ132" s="144"/>
      <c r="GR132" s="144"/>
      <c r="GS132" s="144"/>
      <c r="GT132" s="144"/>
      <c r="GU132" s="144"/>
      <c r="GV132" s="144"/>
      <c r="GW132" s="144"/>
      <c r="GX132" s="144"/>
      <c r="GY132" s="144"/>
      <c r="GZ132" s="144"/>
      <c r="HA132" s="144"/>
      <c r="HB132" s="144"/>
      <c r="HC132" s="144"/>
      <c r="HD132" s="144"/>
      <c r="HE132" s="144"/>
      <c r="HF132" s="144"/>
      <c r="HG132" s="144"/>
      <c r="HH132" s="144"/>
      <c r="HI132" s="144"/>
      <c r="HJ132" s="144"/>
      <c r="HK132" s="144"/>
      <c r="HL132" s="144"/>
      <c r="HM132" s="144"/>
      <c r="HN132" s="144"/>
      <c r="HO132" s="144"/>
      <c r="HP132" s="144"/>
      <c r="HQ132" s="144"/>
      <c r="HR132" s="144"/>
      <c r="HS132" s="144"/>
      <c r="HT132" s="144"/>
      <c r="HU132" s="144"/>
      <c r="HV132" s="144"/>
      <c r="HW132" s="144"/>
      <c r="HX132" s="144"/>
      <c r="HY132" s="144"/>
      <c r="HZ132" s="144"/>
      <c r="IA132" s="144"/>
      <c r="IB132" s="144"/>
      <c r="IC132" s="144"/>
      <c r="ID132" s="144"/>
      <c r="IE132" s="144"/>
      <c r="IF132" s="144"/>
      <c r="IG132" s="144"/>
      <c r="IH132" s="144"/>
      <c r="II132" s="144"/>
      <c r="IJ132" s="144"/>
      <c r="IK132" s="144"/>
      <c r="IL132" s="144"/>
      <c r="IM132" s="144"/>
      <c r="IN132" s="144"/>
      <c r="IO132" s="144"/>
      <c r="IP132" s="144"/>
      <c r="IQ132" s="144"/>
      <c r="IR132" s="144"/>
      <c r="IS132" s="144"/>
      <c r="IT132" s="144"/>
      <c r="IU132" s="144"/>
      <c r="IV132" s="144"/>
    </row>
    <row r="133" spans="1:256" ht="13" customHeight="1">
      <c r="A133" s="102"/>
      <c r="B133" s="125"/>
      <c r="C133" s="125"/>
      <c r="D133" s="125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42"/>
      <c r="Q133" s="59"/>
      <c r="R133" s="129"/>
      <c r="S133" s="130"/>
    </row>
    <row r="134" spans="1:256" ht="13" customHeight="1">
      <c r="A134" s="8" t="s">
        <v>46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53"/>
      <c r="Q134" s="59"/>
      <c r="R134" s="11"/>
      <c r="S134" s="12"/>
    </row>
    <row r="135" spans="1:256" ht="13" customHeight="1">
      <c r="A135" s="178" t="s">
        <v>47</v>
      </c>
      <c r="B135" s="133">
        <v>0</v>
      </c>
      <c r="C135" s="224">
        <v>0.43975955088195118</v>
      </c>
      <c r="D135" s="224">
        <v>0.42967515217266772</v>
      </c>
      <c r="E135" s="224">
        <v>0.42522312080797081</v>
      </c>
      <c r="F135" s="224">
        <v>0.41782113535178278</v>
      </c>
      <c r="G135" s="224">
        <v>0.4260215730627015</v>
      </c>
      <c r="H135" s="224">
        <v>0.42301212245250552</v>
      </c>
      <c r="I135" s="224">
        <v>0.41531768878016301</v>
      </c>
      <c r="J135" s="224">
        <v>0.4176692127071272</v>
      </c>
      <c r="K135" s="224">
        <v>0.42490492162938143</v>
      </c>
      <c r="L135" s="224">
        <v>0.39004893359175302</v>
      </c>
      <c r="M135" s="224">
        <v>0.39095690999860849</v>
      </c>
      <c r="N135" s="224">
        <v>0.38915777053404421</v>
      </c>
      <c r="O135" s="224">
        <v>0.39385351580805422</v>
      </c>
      <c r="P135" s="58">
        <v>41.410935444451617</v>
      </c>
      <c r="Q135" s="59"/>
      <c r="R135" s="18"/>
      <c r="S135" s="19"/>
    </row>
    <row r="136" spans="1:256" ht="13" customHeight="1">
      <c r="A136" s="181" t="s">
        <v>101</v>
      </c>
      <c r="B136" s="134">
        <v>0</v>
      </c>
      <c r="C136" s="225">
        <v>0.34001309245815792</v>
      </c>
      <c r="D136" s="225">
        <v>0.37545082771213423</v>
      </c>
      <c r="E136" s="225">
        <v>0.26405989749302422</v>
      </c>
      <c r="F136" s="225">
        <v>0.32762573753104129</v>
      </c>
      <c r="G136" s="225">
        <v>0.34934988834866881</v>
      </c>
      <c r="H136" s="225">
        <v>0.28685284405008787</v>
      </c>
      <c r="I136" s="225">
        <v>0.30243024302430238</v>
      </c>
      <c r="J136" s="225">
        <v>0.27456647398843931</v>
      </c>
      <c r="K136" s="225">
        <v>0.28614762386248738</v>
      </c>
      <c r="L136" s="225">
        <v>0.30561555075593949</v>
      </c>
      <c r="M136" s="225">
        <v>0.29316338354577048</v>
      </c>
      <c r="N136" s="225">
        <v>0.29177057356608482</v>
      </c>
      <c r="O136" s="225">
        <v>0.2950727356920812</v>
      </c>
      <c r="P136" s="63">
        <v>30.708606707909382</v>
      </c>
      <c r="Q136" s="59"/>
      <c r="R136" s="25"/>
      <c r="S136" s="26"/>
    </row>
    <row r="137" spans="1:256" ht="13" customHeight="1">
      <c r="A137" s="181" t="s">
        <v>118</v>
      </c>
      <c r="B137" s="134">
        <v>0</v>
      </c>
      <c r="C137" s="225">
        <v>7.1682201912033394E-2</v>
      </c>
      <c r="D137" s="225">
        <v>0.30369373592459747</v>
      </c>
      <c r="E137" s="225">
        <v>0.38918154102709318</v>
      </c>
      <c r="F137" s="225">
        <v>0.28788984846309462</v>
      </c>
      <c r="G137" s="225">
        <v>0.37590348498891368</v>
      </c>
      <c r="H137" s="225">
        <v>0.3263048357878342</v>
      </c>
      <c r="I137" s="225">
        <v>0.30364372469635631</v>
      </c>
      <c r="J137" s="225">
        <v>0.29694167852062592</v>
      </c>
      <c r="K137" s="225">
        <v>0.3366941078531126</v>
      </c>
      <c r="L137" s="88">
        <v>0.31511926592307388</v>
      </c>
      <c r="M137" s="88">
        <v>0.33669410785311282</v>
      </c>
      <c r="N137" s="225">
        <v>0.33669410785311282</v>
      </c>
      <c r="O137" s="225">
        <v>0.42190327278375128</v>
      </c>
      <c r="P137" s="63">
        <v>31.55650702759009</v>
      </c>
      <c r="Q137" s="59"/>
      <c r="R137" s="25"/>
      <c r="S137" s="26"/>
    </row>
    <row r="138" spans="1:256" ht="13" customHeight="1">
      <c r="A138" s="152" t="s">
        <v>120</v>
      </c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69">
        <v>0</v>
      </c>
      <c r="Q138" s="59"/>
      <c r="R138" s="36"/>
      <c r="S138" s="37"/>
    </row>
    <row r="139" spans="1:256" s="145" customFormat="1" ht="13" customHeight="1">
      <c r="A139" s="115" t="s">
        <v>48</v>
      </c>
      <c r="B139" s="138">
        <v>0</v>
      </c>
      <c r="C139" s="119">
        <v>0.33818500083162423</v>
      </c>
      <c r="D139" s="119">
        <v>0.38826911658991292</v>
      </c>
      <c r="E139" s="119">
        <v>0.35317942316075479</v>
      </c>
      <c r="F139" s="119">
        <v>0.36190515893021891</v>
      </c>
      <c r="G139" s="119">
        <v>0.3899674658219745</v>
      </c>
      <c r="H139" s="119">
        <v>0.33755960101630678</v>
      </c>
      <c r="I139" s="119">
        <v>0.33309978989351863</v>
      </c>
      <c r="J139" s="119">
        <v>0.32635591547463633</v>
      </c>
      <c r="K139" s="119">
        <v>0.34089552095081188</v>
      </c>
      <c r="L139" s="119">
        <v>0.32320552529467239</v>
      </c>
      <c r="M139" s="119">
        <v>0.31762245094258879</v>
      </c>
      <c r="N139" s="119">
        <v>0.33412635678285191</v>
      </c>
      <c r="O139" s="139">
        <v>0.33041461783618498</v>
      </c>
      <c r="P139" s="140">
        <v>34.421430334815824</v>
      </c>
      <c r="Q139" s="159"/>
      <c r="R139" s="166"/>
      <c r="S139" s="167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4"/>
      <c r="AD139" s="144"/>
      <c r="AE139" s="144"/>
      <c r="AF139" s="144"/>
      <c r="AG139" s="144"/>
      <c r="AH139" s="144"/>
      <c r="AI139" s="144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4"/>
      <c r="AU139" s="144"/>
      <c r="AV139" s="144"/>
      <c r="AW139" s="144"/>
      <c r="AX139" s="144"/>
      <c r="AY139" s="144"/>
      <c r="AZ139" s="144"/>
      <c r="BA139" s="144"/>
      <c r="BB139" s="144"/>
      <c r="BC139" s="144"/>
      <c r="BD139" s="144"/>
      <c r="BE139" s="144"/>
      <c r="BF139" s="144"/>
      <c r="BG139" s="144"/>
      <c r="BH139" s="144"/>
      <c r="BI139" s="144"/>
      <c r="BJ139" s="144"/>
      <c r="BK139" s="144"/>
      <c r="BL139" s="144"/>
      <c r="BM139" s="144"/>
      <c r="BN139" s="144"/>
      <c r="BO139" s="144"/>
      <c r="BP139" s="144"/>
      <c r="BQ139" s="144"/>
      <c r="BR139" s="144"/>
      <c r="BS139" s="144"/>
      <c r="BT139" s="144"/>
      <c r="BU139" s="144"/>
      <c r="BV139" s="144"/>
      <c r="BW139" s="144"/>
      <c r="BX139" s="144"/>
      <c r="BY139" s="144"/>
      <c r="BZ139" s="144"/>
      <c r="CA139" s="144"/>
      <c r="CB139" s="144"/>
      <c r="CC139" s="144"/>
      <c r="CD139" s="144"/>
      <c r="CE139" s="144"/>
      <c r="CF139" s="144"/>
      <c r="CG139" s="144"/>
      <c r="CH139" s="144"/>
      <c r="CI139" s="144"/>
      <c r="CJ139" s="144"/>
      <c r="CK139" s="144"/>
      <c r="CL139" s="144"/>
      <c r="CM139" s="144"/>
      <c r="CN139" s="144"/>
      <c r="CO139" s="144"/>
      <c r="CP139" s="144"/>
      <c r="CQ139" s="144"/>
      <c r="CR139" s="144"/>
      <c r="CS139" s="144"/>
      <c r="CT139" s="144"/>
      <c r="CU139" s="144"/>
      <c r="CV139" s="144"/>
      <c r="CW139" s="144"/>
      <c r="CX139" s="144"/>
      <c r="CY139" s="144"/>
      <c r="CZ139" s="144"/>
      <c r="DA139" s="144"/>
      <c r="DB139" s="144"/>
      <c r="DC139" s="144"/>
      <c r="DD139" s="144"/>
      <c r="DE139" s="144"/>
      <c r="DF139" s="144"/>
      <c r="DG139" s="144"/>
      <c r="DH139" s="144"/>
      <c r="DI139" s="144"/>
      <c r="DJ139" s="144"/>
      <c r="DK139" s="144"/>
      <c r="DL139" s="144"/>
      <c r="DM139" s="144"/>
      <c r="DN139" s="144"/>
      <c r="DO139" s="144"/>
      <c r="DP139" s="144"/>
      <c r="DQ139" s="144"/>
      <c r="DR139" s="144"/>
      <c r="DS139" s="144"/>
      <c r="DT139" s="144"/>
      <c r="DU139" s="144"/>
      <c r="DV139" s="144"/>
      <c r="DW139" s="144"/>
      <c r="DX139" s="144"/>
      <c r="DY139" s="144"/>
      <c r="DZ139" s="144"/>
      <c r="EA139" s="144"/>
      <c r="EB139" s="144"/>
      <c r="EC139" s="144"/>
      <c r="ED139" s="144"/>
      <c r="EE139" s="144"/>
      <c r="EF139" s="144"/>
      <c r="EG139" s="144"/>
      <c r="EH139" s="144"/>
      <c r="EI139" s="144"/>
      <c r="EJ139" s="144"/>
      <c r="EK139" s="144"/>
      <c r="EL139" s="144"/>
      <c r="EM139" s="144"/>
      <c r="EN139" s="144"/>
      <c r="EO139" s="144"/>
      <c r="EP139" s="144"/>
      <c r="EQ139" s="144"/>
      <c r="ER139" s="144"/>
      <c r="ES139" s="144"/>
      <c r="ET139" s="144"/>
      <c r="EU139" s="144"/>
      <c r="EV139" s="144"/>
      <c r="EW139" s="144"/>
      <c r="EX139" s="144"/>
      <c r="EY139" s="144"/>
      <c r="EZ139" s="144"/>
      <c r="FA139" s="144"/>
      <c r="FB139" s="144"/>
      <c r="FC139" s="144"/>
      <c r="FD139" s="144"/>
      <c r="FE139" s="144"/>
      <c r="FF139" s="144"/>
      <c r="FG139" s="144"/>
      <c r="FH139" s="144"/>
      <c r="FI139" s="144"/>
      <c r="FJ139" s="144"/>
      <c r="FK139" s="144"/>
      <c r="FL139" s="144"/>
      <c r="FM139" s="144"/>
      <c r="FN139" s="144"/>
      <c r="FO139" s="144"/>
      <c r="FP139" s="144"/>
      <c r="FQ139" s="144"/>
      <c r="FR139" s="144"/>
      <c r="FS139" s="144"/>
      <c r="FT139" s="144"/>
      <c r="FU139" s="144"/>
      <c r="FV139" s="144"/>
      <c r="FW139" s="144"/>
      <c r="FX139" s="144"/>
      <c r="FY139" s="144"/>
      <c r="FZ139" s="144"/>
      <c r="GA139" s="144"/>
      <c r="GB139" s="144"/>
      <c r="GC139" s="144"/>
      <c r="GD139" s="144"/>
      <c r="GE139" s="144"/>
      <c r="GF139" s="144"/>
      <c r="GG139" s="144"/>
      <c r="GH139" s="144"/>
      <c r="GI139" s="144"/>
      <c r="GJ139" s="144"/>
      <c r="GK139" s="144"/>
      <c r="GL139" s="144"/>
      <c r="GM139" s="144"/>
      <c r="GN139" s="144"/>
      <c r="GO139" s="144"/>
      <c r="GP139" s="144"/>
      <c r="GQ139" s="144"/>
      <c r="GR139" s="144"/>
      <c r="GS139" s="144"/>
      <c r="GT139" s="144"/>
      <c r="GU139" s="144"/>
      <c r="GV139" s="144"/>
      <c r="GW139" s="144"/>
      <c r="GX139" s="144"/>
      <c r="GY139" s="144"/>
      <c r="GZ139" s="144"/>
      <c r="HA139" s="144"/>
      <c r="HB139" s="144"/>
      <c r="HC139" s="144"/>
      <c r="HD139" s="144"/>
      <c r="HE139" s="144"/>
      <c r="HF139" s="144"/>
      <c r="HG139" s="144"/>
      <c r="HH139" s="144"/>
      <c r="HI139" s="144"/>
      <c r="HJ139" s="144"/>
      <c r="HK139" s="144"/>
      <c r="HL139" s="144"/>
      <c r="HM139" s="144"/>
      <c r="HN139" s="144"/>
      <c r="HO139" s="144"/>
      <c r="HP139" s="144"/>
      <c r="HQ139" s="144"/>
      <c r="HR139" s="144"/>
      <c r="HS139" s="144"/>
      <c r="HT139" s="144"/>
      <c r="HU139" s="144"/>
      <c r="HV139" s="144"/>
      <c r="HW139" s="144"/>
      <c r="HX139" s="144"/>
      <c r="HY139" s="144"/>
      <c r="HZ139" s="144"/>
      <c r="IA139" s="144"/>
      <c r="IB139" s="144"/>
      <c r="IC139" s="144"/>
      <c r="ID139" s="144"/>
      <c r="IE139" s="144"/>
      <c r="IF139" s="144"/>
      <c r="IG139" s="144"/>
      <c r="IH139" s="144"/>
      <c r="II139" s="144"/>
      <c r="IJ139" s="144"/>
      <c r="IK139" s="144"/>
      <c r="IL139" s="144"/>
      <c r="IM139" s="144"/>
      <c r="IN139" s="144"/>
      <c r="IO139" s="144"/>
      <c r="IP139" s="144"/>
      <c r="IQ139" s="144"/>
      <c r="IR139" s="144"/>
      <c r="IS139" s="144"/>
      <c r="IT139" s="144"/>
      <c r="IU139" s="144"/>
      <c r="IV139" s="144"/>
    </row>
    <row r="140" spans="1:256" ht="13" customHeight="1">
      <c r="A140" s="102"/>
      <c r="B140" s="125"/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42"/>
      <c r="Q140" s="59"/>
      <c r="R140" s="129"/>
      <c r="S140" s="130"/>
    </row>
    <row r="141" spans="1:256" ht="13" customHeight="1">
      <c r="A141" s="8" t="s">
        <v>49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10"/>
      <c r="Q141" s="59"/>
      <c r="R141" s="11"/>
      <c r="S141" s="11"/>
    </row>
    <row r="142" spans="1:256" ht="13" customHeight="1">
      <c r="A142" s="13" t="s">
        <v>50</v>
      </c>
      <c r="B142" s="133"/>
      <c r="C142" s="78">
        <v>0.53437510090664753</v>
      </c>
      <c r="D142" s="78">
        <v>0.48435689806090571</v>
      </c>
      <c r="E142" s="78">
        <v>0.48270160949789293</v>
      </c>
      <c r="F142" s="78">
        <v>0.41912026210343062</v>
      </c>
      <c r="G142" s="78">
        <v>0.42729541196635712</v>
      </c>
      <c r="H142" s="78">
        <v>0.40657965026902382</v>
      </c>
      <c r="I142" s="78">
        <v>0.36583071188289851</v>
      </c>
      <c r="J142" s="78">
        <v>0.35318209086898988</v>
      </c>
      <c r="K142" s="78">
        <v>0.35944146528904453</v>
      </c>
      <c r="L142" s="78">
        <v>0.33447679568235938</v>
      </c>
      <c r="M142" s="78">
        <v>0.33425474710132752</v>
      </c>
      <c r="N142" s="78">
        <v>0.30017957927142119</v>
      </c>
      <c r="O142" s="78">
        <v>0.26610441144151498</v>
      </c>
      <c r="P142" s="58">
        <v>38.983836418013951</v>
      </c>
      <c r="Q142" s="59"/>
      <c r="R142" s="18"/>
      <c r="S142" s="18"/>
    </row>
    <row r="143" spans="1:256" ht="13" customHeight="1">
      <c r="A143" s="20" t="s">
        <v>51</v>
      </c>
      <c r="B143" s="134"/>
      <c r="C143" s="88">
        <v>0.356227368830972</v>
      </c>
      <c r="D143" s="88">
        <v>0.37181229387878462</v>
      </c>
      <c r="E143" s="88">
        <v>0.38802762489972398</v>
      </c>
      <c r="F143" s="88">
        <v>0.352921934259259</v>
      </c>
      <c r="G143" s="88">
        <v>0.38835797250798038</v>
      </c>
      <c r="H143" s="88">
        <v>0.34554645841978038</v>
      </c>
      <c r="I143" s="88">
        <v>0.28416238168321462</v>
      </c>
      <c r="J143" s="88">
        <v>0.24893286890436991</v>
      </c>
      <c r="K143" s="88">
        <v>0.31055178358107388</v>
      </c>
      <c r="L143" s="88">
        <v>0.34085126272998961</v>
      </c>
      <c r="M143" s="88">
        <v>0.32494590639079413</v>
      </c>
      <c r="N143" s="88">
        <v>0.28557243349751371</v>
      </c>
      <c r="O143" s="88">
        <v>0.24619896060423341</v>
      </c>
      <c r="P143" s="63">
        <v>32.646994232212997</v>
      </c>
      <c r="Q143" s="59"/>
      <c r="R143" s="25"/>
      <c r="S143" s="25"/>
    </row>
    <row r="144" spans="1:256" ht="13" customHeight="1">
      <c r="A144" s="111" t="s">
        <v>52</v>
      </c>
      <c r="B144" s="134"/>
      <c r="C144" s="88">
        <v>0.35671388103824131</v>
      </c>
      <c r="D144" s="88">
        <v>0.28804211757285181</v>
      </c>
      <c r="E144" s="88">
        <v>0.32095686063301782</v>
      </c>
      <c r="F144" s="88">
        <v>0.21799411516524711</v>
      </c>
      <c r="G144" s="88">
        <v>0.28483555310997383</v>
      </c>
      <c r="H144" s="88">
        <v>0.27435644419018351</v>
      </c>
      <c r="I144" s="88">
        <v>0.20856738439075531</v>
      </c>
      <c r="J144" s="88">
        <v>0.22690595501689781</v>
      </c>
      <c r="K144" s="88">
        <v>0.23675058763558099</v>
      </c>
      <c r="L144" s="88">
        <v>0.2465952202542642</v>
      </c>
      <c r="M144" s="88">
        <v>0.2564398528729474</v>
      </c>
      <c r="N144" s="88">
        <v>0.26628448549163058</v>
      </c>
      <c r="O144" s="88">
        <v>0.27612911811031388</v>
      </c>
      <c r="P144" s="69">
        <v>26.619781349860812</v>
      </c>
      <c r="Q144" s="59"/>
      <c r="R144" s="36"/>
      <c r="S144" s="36"/>
    </row>
    <row r="145" spans="1:256" s="145" customFormat="1" ht="13" customHeight="1">
      <c r="A145" s="115" t="s">
        <v>53</v>
      </c>
      <c r="B145" s="226"/>
      <c r="C145" s="164">
        <v>0.44877114262821127</v>
      </c>
      <c r="D145" s="164">
        <v>0.42806095603712802</v>
      </c>
      <c r="E145" s="164">
        <v>0.43879496428116588</v>
      </c>
      <c r="F145" s="164">
        <v>0.37319815014737528</v>
      </c>
      <c r="G145" s="164">
        <v>0.39478046674887252</v>
      </c>
      <c r="H145" s="164">
        <v>0.36841429738683878</v>
      </c>
      <c r="I145" s="164">
        <v>0.31709190178540531</v>
      </c>
      <c r="J145" s="164">
        <v>0.30139403511767549</v>
      </c>
      <c r="K145" s="164">
        <v>0.32482516746586632</v>
      </c>
      <c r="L145" s="164">
        <v>0.3368417626182369</v>
      </c>
      <c r="M145" s="164">
        <v>0.3308168975274754</v>
      </c>
      <c r="N145" s="164">
        <v>0.28973617083876863</v>
      </c>
      <c r="O145" s="165">
        <v>0.26192288839259431</v>
      </c>
      <c r="P145" s="140">
        <v>35.49729846904318</v>
      </c>
      <c r="Q145" s="159"/>
      <c r="R145" s="227"/>
      <c r="S145" s="166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4"/>
      <c r="AD145" s="144"/>
      <c r="AE145" s="144"/>
      <c r="AF145" s="144"/>
      <c r="AG145" s="144"/>
      <c r="AH145" s="144"/>
      <c r="AI145" s="144"/>
      <c r="AJ145" s="144"/>
      <c r="AK145" s="144"/>
      <c r="AL145" s="144"/>
      <c r="AM145" s="144"/>
      <c r="AN145" s="144"/>
      <c r="AO145" s="144"/>
      <c r="AP145" s="144"/>
      <c r="AQ145" s="144"/>
      <c r="AR145" s="144"/>
      <c r="AS145" s="144"/>
      <c r="AT145" s="144"/>
      <c r="AU145" s="144"/>
      <c r="AV145" s="144"/>
      <c r="AW145" s="144"/>
      <c r="AX145" s="144"/>
      <c r="AY145" s="144"/>
      <c r="AZ145" s="144"/>
      <c r="BA145" s="144"/>
      <c r="BB145" s="144"/>
      <c r="BC145" s="144"/>
      <c r="BD145" s="144"/>
      <c r="BE145" s="144"/>
      <c r="BF145" s="144"/>
      <c r="BG145" s="144"/>
      <c r="BH145" s="144"/>
      <c r="BI145" s="144"/>
      <c r="BJ145" s="144"/>
      <c r="BK145" s="144"/>
      <c r="BL145" s="144"/>
      <c r="BM145" s="144"/>
      <c r="BN145" s="144"/>
      <c r="BO145" s="144"/>
      <c r="BP145" s="144"/>
      <c r="BQ145" s="144"/>
      <c r="BR145" s="144"/>
      <c r="BS145" s="144"/>
      <c r="BT145" s="144"/>
      <c r="BU145" s="144"/>
      <c r="BV145" s="144"/>
      <c r="BW145" s="144"/>
      <c r="BX145" s="144"/>
      <c r="BY145" s="144"/>
      <c r="BZ145" s="144"/>
      <c r="CA145" s="144"/>
      <c r="CB145" s="144"/>
      <c r="CC145" s="144"/>
      <c r="CD145" s="144"/>
      <c r="CE145" s="144"/>
      <c r="CF145" s="144"/>
      <c r="CG145" s="144"/>
      <c r="CH145" s="144"/>
      <c r="CI145" s="144"/>
      <c r="CJ145" s="144"/>
      <c r="CK145" s="144"/>
      <c r="CL145" s="144"/>
      <c r="CM145" s="144"/>
      <c r="CN145" s="144"/>
      <c r="CO145" s="144"/>
      <c r="CP145" s="144"/>
      <c r="CQ145" s="144"/>
      <c r="CR145" s="144"/>
      <c r="CS145" s="144"/>
      <c r="CT145" s="144"/>
      <c r="CU145" s="144"/>
      <c r="CV145" s="144"/>
      <c r="CW145" s="144"/>
      <c r="CX145" s="144"/>
      <c r="CY145" s="144"/>
      <c r="CZ145" s="144"/>
      <c r="DA145" s="144"/>
      <c r="DB145" s="144"/>
      <c r="DC145" s="144"/>
      <c r="DD145" s="144"/>
      <c r="DE145" s="144"/>
      <c r="DF145" s="144"/>
      <c r="DG145" s="144"/>
      <c r="DH145" s="144"/>
      <c r="DI145" s="144"/>
      <c r="DJ145" s="144"/>
      <c r="DK145" s="144"/>
      <c r="DL145" s="144"/>
      <c r="DM145" s="144"/>
      <c r="DN145" s="144"/>
      <c r="DO145" s="144"/>
      <c r="DP145" s="144"/>
      <c r="DQ145" s="144"/>
      <c r="DR145" s="144"/>
      <c r="DS145" s="144"/>
      <c r="DT145" s="144"/>
      <c r="DU145" s="144"/>
      <c r="DV145" s="144"/>
      <c r="DW145" s="144"/>
      <c r="DX145" s="144"/>
      <c r="DY145" s="144"/>
      <c r="DZ145" s="144"/>
      <c r="EA145" s="144"/>
      <c r="EB145" s="144"/>
      <c r="EC145" s="144"/>
      <c r="ED145" s="144"/>
      <c r="EE145" s="144"/>
      <c r="EF145" s="144"/>
      <c r="EG145" s="144"/>
      <c r="EH145" s="144"/>
      <c r="EI145" s="144"/>
      <c r="EJ145" s="144"/>
      <c r="EK145" s="144"/>
      <c r="EL145" s="144"/>
      <c r="EM145" s="144"/>
      <c r="EN145" s="144"/>
      <c r="EO145" s="144"/>
      <c r="EP145" s="144"/>
      <c r="EQ145" s="144"/>
      <c r="ER145" s="144"/>
      <c r="ES145" s="144"/>
      <c r="ET145" s="144"/>
      <c r="EU145" s="144"/>
      <c r="EV145" s="144"/>
      <c r="EW145" s="144"/>
      <c r="EX145" s="144"/>
      <c r="EY145" s="144"/>
      <c r="EZ145" s="144"/>
      <c r="FA145" s="144"/>
      <c r="FB145" s="144"/>
      <c r="FC145" s="144"/>
      <c r="FD145" s="144"/>
      <c r="FE145" s="144"/>
      <c r="FF145" s="144"/>
      <c r="FG145" s="144"/>
      <c r="FH145" s="144"/>
      <c r="FI145" s="144"/>
      <c r="FJ145" s="144"/>
      <c r="FK145" s="144"/>
      <c r="FL145" s="144"/>
      <c r="FM145" s="144"/>
      <c r="FN145" s="144"/>
      <c r="FO145" s="144"/>
      <c r="FP145" s="144"/>
      <c r="FQ145" s="144"/>
      <c r="FR145" s="144"/>
      <c r="FS145" s="144"/>
      <c r="FT145" s="144"/>
      <c r="FU145" s="144"/>
      <c r="FV145" s="144"/>
      <c r="FW145" s="144"/>
      <c r="FX145" s="144"/>
      <c r="FY145" s="144"/>
      <c r="FZ145" s="144"/>
      <c r="GA145" s="144"/>
      <c r="GB145" s="144"/>
      <c r="GC145" s="144"/>
      <c r="GD145" s="144"/>
      <c r="GE145" s="144"/>
      <c r="GF145" s="144"/>
      <c r="GG145" s="144"/>
      <c r="GH145" s="144"/>
      <c r="GI145" s="144"/>
      <c r="GJ145" s="144"/>
      <c r="GK145" s="144"/>
      <c r="GL145" s="144"/>
      <c r="GM145" s="144"/>
      <c r="GN145" s="144"/>
      <c r="GO145" s="144"/>
      <c r="GP145" s="144"/>
      <c r="GQ145" s="144"/>
      <c r="GR145" s="144"/>
      <c r="GS145" s="144"/>
      <c r="GT145" s="144"/>
      <c r="GU145" s="144"/>
      <c r="GV145" s="144"/>
      <c r="GW145" s="144"/>
      <c r="GX145" s="144"/>
      <c r="GY145" s="144"/>
      <c r="GZ145" s="144"/>
      <c r="HA145" s="144"/>
      <c r="HB145" s="144"/>
      <c r="HC145" s="144"/>
      <c r="HD145" s="144"/>
      <c r="HE145" s="144"/>
      <c r="HF145" s="144"/>
      <c r="HG145" s="144"/>
      <c r="HH145" s="144"/>
      <c r="HI145" s="144"/>
      <c r="HJ145" s="144"/>
      <c r="HK145" s="144"/>
      <c r="HL145" s="144"/>
      <c r="HM145" s="144"/>
      <c r="HN145" s="144"/>
      <c r="HO145" s="144"/>
      <c r="HP145" s="144"/>
      <c r="HQ145" s="144"/>
      <c r="HR145" s="144"/>
      <c r="HS145" s="144"/>
      <c r="HT145" s="144"/>
      <c r="HU145" s="144"/>
      <c r="HV145" s="144"/>
      <c r="HW145" s="144"/>
      <c r="HX145" s="144"/>
      <c r="HY145" s="144"/>
      <c r="HZ145" s="144"/>
      <c r="IA145" s="144"/>
      <c r="IB145" s="144"/>
      <c r="IC145" s="144"/>
      <c r="ID145" s="144"/>
      <c r="IE145" s="144"/>
      <c r="IF145" s="144"/>
      <c r="IG145" s="144"/>
      <c r="IH145" s="144"/>
      <c r="II145" s="144"/>
      <c r="IJ145" s="144"/>
      <c r="IK145" s="144"/>
      <c r="IL145" s="144"/>
      <c r="IM145" s="144"/>
      <c r="IN145" s="144"/>
      <c r="IO145" s="144"/>
      <c r="IP145" s="144"/>
      <c r="IQ145" s="144"/>
      <c r="IR145" s="144"/>
      <c r="IS145" s="144"/>
      <c r="IT145" s="144"/>
      <c r="IU145" s="144"/>
      <c r="IV145" s="144"/>
    </row>
    <row r="146" spans="1:256" ht="13" customHeight="1">
      <c r="A146" s="228"/>
      <c r="B146" s="196"/>
      <c r="C146" s="196"/>
      <c r="D146" s="196"/>
      <c r="E146" s="196"/>
      <c r="F146" s="196"/>
      <c r="G146" s="196"/>
      <c r="H146" s="196"/>
      <c r="I146" s="196"/>
      <c r="J146" s="196"/>
      <c r="K146" s="196"/>
      <c r="L146" s="196"/>
      <c r="M146" s="32"/>
      <c r="N146" s="196"/>
      <c r="O146" s="32"/>
      <c r="P146" s="50"/>
      <c r="Q146" s="59"/>
      <c r="R146" s="51"/>
      <c r="S146" s="51"/>
    </row>
    <row r="147" spans="1:256" ht="13" customHeight="1">
      <c r="A147" s="8" t="s">
        <v>54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131"/>
      <c r="N147" s="9"/>
      <c r="O147" s="131"/>
      <c r="P147" s="53"/>
      <c r="Q147" s="59"/>
      <c r="R147" s="11"/>
      <c r="S147" s="11"/>
    </row>
    <row r="148" spans="1:256" ht="13" customHeight="1">
      <c r="A148" s="13" t="s">
        <v>55</v>
      </c>
      <c r="B148" s="133">
        <v>0</v>
      </c>
      <c r="C148" s="78">
        <v>0.31908089790582822</v>
      </c>
      <c r="D148" s="78">
        <v>0.32102490377942361</v>
      </c>
      <c r="E148" s="78">
        <v>0.33208255207707771</v>
      </c>
      <c r="F148" s="78">
        <v>0.35952023251058762</v>
      </c>
      <c r="G148" s="78">
        <v>0.35737619781832802</v>
      </c>
      <c r="H148" s="78">
        <v>0.34989485892864752</v>
      </c>
      <c r="I148" s="78">
        <v>0.30127640865253541</v>
      </c>
      <c r="J148" s="78">
        <v>0.30166578947368422</v>
      </c>
      <c r="K148" s="78">
        <v>0.31488473073846979</v>
      </c>
      <c r="L148" s="78">
        <v>0.33275291437759619</v>
      </c>
      <c r="M148" s="78">
        <v>0.37085348598769657</v>
      </c>
      <c r="N148" s="78">
        <v>0.40423186646434001</v>
      </c>
      <c r="O148" s="78">
        <v>0.41087795876010991</v>
      </c>
      <c r="P148" s="58">
        <v>34.427098442110186</v>
      </c>
      <c r="Q148" s="59"/>
      <c r="R148" s="18"/>
      <c r="S148" s="18"/>
    </row>
    <row r="149" spans="1:256" ht="13" customHeight="1">
      <c r="A149" s="20" t="s">
        <v>125</v>
      </c>
      <c r="B149" s="134">
        <v>0</v>
      </c>
      <c r="C149" s="88">
        <v>0.31247375939601818</v>
      </c>
      <c r="D149" s="88">
        <v>0.41320722115220798</v>
      </c>
      <c r="E149" s="88">
        <v>0.38480022097935912</v>
      </c>
      <c r="F149" s="88">
        <v>0.24230257959487289</v>
      </c>
      <c r="G149" s="88">
        <v>0.32070424443407081</v>
      </c>
      <c r="H149" s="88">
        <v>0.34398180105234222</v>
      </c>
      <c r="I149" s="88">
        <v>0.33152909336941822</v>
      </c>
      <c r="J149" s="88">
        <v>0.29296168842980569</v>
      </c>
      <c r="K149" s="88">
        <v>0.29081417234181539</v>
      </c>
      <c r="L149" s="88">
        <v>0.28606562324946883</v>
      </c>
      <c r="M149" s="88">
        <v>0.35554296345220437</v>
      </c>
      <c r="N149" s="88">
        <v>0.25379988287541561</v>
      </c>
      <c r="O149" s="88">
        <v>0.2629972388119054</v>
      </c>
      <c r="P149" s="63">
        <v>31.470619147222344</v>
      </c>
      <c r="Q149" s="59"/>
      <c r="R149" s="25"/>
      <c r="S149" s="25"/>
    </row>
    <row r="150" spans="1:256" ht="13" customHeight="1">
      <c r="A150" s="20" t="s">
        <v>118</v>
      </c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63">
        <v>0</v>
      </c>
      <c r="Q150" s="59"/>
      <c r="R150" s="25"/>
      <c r="S150" s="25"/>
    </row>
    <row r="151" spans="1:256" ht="13" customHeight="1">
      <c r="A151" s="20" t="s">
        <v>123</v>
      </c>
      <c r="B151" s="134">
        <v>0</v>
      </c>
      <c r="C151" s="88"/>
      <c r="D151" s="88"/>
      <c r="E151" s="88">
        <v>-6.98076026186326E-2</v>
      </c>
      <c r="F151" s="88">
        <v>2.1988585590551848E-2</v>
      </c>
      <c r="G151" s="88">
        <v>8.22825399817224E-2</v>
      </c>
      <c r="H151" s="88">
        <v>0.22981005634951729</v>
      </c>
      <c r="I151" s="88">
        <v>0.1558230423591741</v>
      </c>
      <c r="J151" s="88">
        <v>0.2063132865934727</v>
      </c>
      <c r="K151" s="88">
        <v>0.24084078106961149</v>
      </c>
      <c r="L151" s="88">
        <v>0.2298274492370411</v>
      </c>
      <c r="M151" s="88">
        <v>0.1755887335394955</v>
      </c>
      <c r="N151" s="88">
        <v>0.160299594732245</v>
      </c>
      <c r="O151" s="88">
        <v>0.17863667096702671</v>
      </c>
      <c r="P151" s="63">
        <v>14.650937616374774</v>
      </c>
      <c r="Q151" s="59"/>
      <c r="R151" s="25"/>
      <c r="S151" s="25"/>
    </row>
    <row r="152" spans="1:256" ht="13" customHeight="1">
      <c r="A152" s="111" t="s">
        <v>120</v>
      </c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69"/>
      <c r="Q152" s="59"/>
      <c r="R152" s="36"/>
      <c r="S152" s="36"/>
    </row>
    <row r="153" spans="1:256" s="145" customFormat="1" ht="13" customHeight="1">
      <c r="A153" s="115" t="s">
        <v>56</v>
      </c>
      <c r="B153" s="226">
        <v>0</v>
      </c>
      <c r="C153" s="164">
        <v>0.24714866937100849</v>
      </c>
      <c r="D153" s="164">
        <v>0.2825266823958536</v>
      </c>
      <c r="E153" s="164">
        <v>0.26551188073695231</v>
      </c>
      <c r="F153" s="164">
        <v>0.23967965386525689</v>
      </c>
      <c r="G153" s="164">
        <v>0.26995367956661848</v>
      </c>
      <c r="H153" s="164">
        <v>0.31830988949706868</v>
      </c>
      <c r="I153" s="164">
        <v>0.26767940817078878</v>
      </c>
      <c r="J153" s="164">
        <v>0.27028376773561957</v>
      </c>
      <c r="K153" s="164">
        <v>0.28820524363408778</v>
      </c>
      <c r="L153" s="164">
        <v>0.29356312949706193</v>
      </c>
      <c r="M153" s="164">
        <v>0.30550802912917457</v>
      </c>
      <c r="N153" s="164">
        <v>0.30141357281117859</v>
      </c>
      <c r="O153" s="165">
        <v>0.30899867578844759</v>
      </c>
      <c r="P153" s="140">
        <v>28.144479093839365</v>
      </c>
      <c r="Q153" s="159"/>
      <c r="R153" s="166"/>
      <c r="S153" s="166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4"/>
      <c r="AD153" s="144"/>
      <c r="AE153" s="144"/>
      <c r="AF153" s="144"/>
      <c r="AG153" s="144"/>
      <c r="AH153" s="144"/>
      <c r="AI153" s="144"/>
      <c r="AJ153" s="144"/>
      <c r="AK153" s="144"/>
      <c r="AL153" s="144"/>
      <c r="AM153" s="144"/>
      <c r="AN153" s="144"/>
      <c r="AO153" s="144"/>
      <c r="AP153" s="144"/>
      <c r="AQ153" s="144"/>
      <c r="AR153" s="144"/>
      <c r="AS153" s="144"/>
      <c r="AT153" s="144"/>
      <c r="AU153" s="144"/>
      <c r="AV153" s="144"/>
      <c r="AW153" s="144"/>
      <c r="AX153" s="144"/>
      <c r="AY153" s="144"/>
      <c r="AZ153" s="144"/>
      <c r="BA153" s="144"/>
      <c r="BB153" s="144"/>
      <c r="BC153" s="144"/>
      <c r="BD153" s="144"/>
      <c r="BE153" s="144"/>
      <c r="BF153" s="144"/>
      <c r="BG153" s="144"/>
      <c r="BH153" s="144"/>
      <c r="BI153" s="144"/>
      <c r="BJ153" s="144"/>
      <c r="BK153" s="144"/>
      <c r="BL153" s="144"/>
      <c r="BM153" s="144"/>
      <c r="BN153" s="144"/>
      <c r="BO153" s="144"/>
      <c r="BP153" s="144"/>
      <c r="BQ153" s="144"/>
      <c r="BR153" s="144"/>
      <c r="BS153" s="144"/>
      <c r="BT153" s="144"/>
      <c r="BU153" s="144"/>
      <c r="BV153" s="144"/>
      <c r="BW153" s="144"/>
      <c r="BX153" s="144"/>
      <c r="BY153" s="144"/>
      <c r="BZ153" s="144"/>
      <c r="CA153" s="144"/>
      <c r="CB153" s="144"/>
      <c r="CC153" s="144"/>
      <c r="CD153" s="144"/>
      <c r="CE153" s="144"/>
      <c r="CF153" s="144"/>
      <c r="CG153" s="144"/>
      <c r="CH153" s="144"/>
      <c r="CI153" s="144"/>
      <c r="CJ153" s="144"/>
      <c r="CK153" s="144"/>
      <c r="CL153" s="144"/>
      <c r="CM153" s="144"/>
      <c r="CN153" s="144"/>
      <c r="CO153" s="144"/>
      <c r="CP153" s="144"/>
      <c r="CQ153" s="144"/>
      <c r="CR153" s="144"/>
      <c r="CS153" s="144"/>
      <c r="CT153" s="144"/>
      <c r="CU153" s="144"/>
      <c r="CV153" s="144"/>
      <c r="CW153" s="144"/>
      <c r="CX153" s="144"/>
      <c r="CY153" s="144"/>
      <c r="CZ153" s="144"/>
      <c r="DA153" s="144"/>
      <c r="DB153" s="144"/>
      <c r="DC153" s="144"/>
      <c r="DD153" s="144"/>
      <c r="DE153" s="144"/>
      <c r="DF153" s="144"/>
      <c r="DG153" s="144"/>
      <c r="DH153" s="144"/>
      <c r="DI153" s="144"/>
      <c r="DJ153" s="144"/>
      <c r="DK153" s="144"/>
      <c r="DL153" s="144"/>
      <c r="DM153" s="144"/>
      <c r="DN153" s="144"/>
      <c r="DO153" s="144"/>
      <c r="DP153" s="144"/>
      <c r="DQ153" s="144"/>
      <c r="DR153" s="144"/>
      <c r="DS153" s="144"/>
      <c r="DT153" s="144"/>
      <c r="DU153" s="144"/>
      <c r="DV153" s="144"/>
      <c r="DW153" s="144"/>
      <c r="DX153" s="144"/>
      <c r="DY153" s="144"/>
      <c r="DZ153" s="144"/>
      <c r="EA153" s="144"/>
      <c r="EB153" s="144"/>
      <c r="EC153" s="144"/>
      <c r="ED153" s="144"/>
      <c r="EE153" s="144"/>
      <c r="EF153" s="144"/>
      <c r="EG153" s="144"/>
      <c r="EH153" s="144"/>
      <c r="EI153" s="144"/>
      <c r="EJ153" s="144"/>
      <c r="EK153" s="144"/>
      <c r="EL153" s="144"/>
      <c r="EM153" s="144"/>
      <c r="EN153" s="144"/>
      <c r="EO153" s="144"/>
      <c r="EP153" s="144"/>
      <c r="EQ153" s="144"/>
      <c r="ER153" s="144"/>
      <c r="ES153" s="144"/>
      <c r="ET153" s="144"/>
      <c r="EU153" s="144"/>
      <c r="EV153" s="144"/>
      <c r="EW153" s="144"/>
      <c r="EX153" s="144"/>
      <c r="EY153" s="144"/>
      <c r="EZ153" s="144"/>
      <c r="FA153" s="144"/>
      <c r="FB153" s="144"/>
      <c r="FC153" s="144"/>
      <c r="FD153" s="144"/>
      <c r="FE153" s="144"/>
      <c r="FF153" s="144"/>
      <c r="FG153" s="144"/>
      <c r="FH153" s="144"/>
      <c r="FI153" s="144"/>
      <c r="FJ153" s="144"/>
      <c r="FK153" s="144"/>
      <c r="FL153" s="144"/>
      <c r="FM153" s="144"/>
      <c r="FN153" s="144"/>
      <c r="FO153" s="144"/>
      <c r="FP153" s="144"/>
      <c r="FQ153" s="144"/>
      <c r="FR153" s="144"/>
      <c r="FS153" s="144"/>
      <c r="FT153" s="144"/>
      <c r="FU153" s="144"/>
      <c r="FV153" s="144"/>
      <c r="FW153" s="144"/>
      <c r="FX153" s="144"/>
      <c r="FY153" s="144"/>
      <c r="FZ153" s="144"/>
      <c r="GA153" s="144"/>
      <c r="GB153" s="144"/>
      <c r="GC153" s="144"/>
      <c r="GD153" s="144"/>
      <c r="GE153" s="144"/>
      <c r="GF153" s="144"/>
      <c r="GG153" s="144"/>
      <c r="GH153" s="144"/>
      <c r="GI153" s="144"/>
      <c r="GJ153" s="144"/>
      <c r="GK153" s="144"/>
      <c r="GL153" s="144"/>
      <c r="GM153" s="144"/>
      <c r="GN153" s="144"/>
      <c r="GO153" s="144"/>
      <c r="GP153" s="144"/>
      <c r="GQ153" s="144"/>
      <c r="GR153" s="144"/>
      <c r="GS153" s="144"/>
      <c r="GT153" s="144"/>
      <c r="GU153" s="144"/>
      <c r="GV153" s="144"/>
      <c r="GW153" s="144"/>
      <c r="GX153" s="144"/>
      <c r="GY153" s="144"/>
      <c r="GZ153" s="144"/>
      <c r="HA153" s="144"/>
      <c r="HB153" s="144"/>
      <c r="HC153" s="144"/>
      <c r="HD153" s="144"/>
      <c r="HE153" s="144"/>
      <c r="HF153" s="144"/>
      <c r="HG153" s="144"/>
      <c r="HH153" s="144"/>
      <c r="HI153" s="144"/>
      <c r="HJ153" s="144"/>
      <c r="HK153" s="144"/>
      <c r="HL153" s="144"/>
      <c r="HM153" s="144"/>
      <c r="HN153" s="144"/>
      <c r="HO153" s="144"/>
      <c r="HP153" s="144"/>
      <c r="HQ153" s="144"/>
      <c r="HR153" s="144"/>
      <c r="HS153" s="144"/>
      <c r="HT153" s="144"/>
      <c r="HU153" s="144"/>
      <c r="HV153" s="144"/>
      <c r="HW153" s="144"/>
      <c r="HX153" s="144"/>
      <c r="HY153" s="144"/>
      <c r="HZ153" s="144"/>
      <c r="IA153" s="144"/>
      <c r="IB153" s="144"/>
      <c r="IC153" s="144"/>
      <c r="ID153" s="144"/>
      <c r="IE153" s="144"/>
      <c r="IF153" s="144"/>
      <c r="IG153" s="144"/>
      <c r="IH153" s="144"/>
      <c r="II153" s="144"/>
      <c r="IJ153" s="144"/>
      <c r="IK153" s="144"/>
      <c r="IL153" s="144"/>
      <c r="IM153" s="144"/>
      <c r="IN153" s="144"/>
      <c r="IO153" s="144"/>
      <c r="IP153" s="144"/>
      <c r="IQ153" s="144"/>
      <c r="IR153" s="144"/>
      <c r="IS153" s="144"/>
      <c r="IT153" s="144"/>
      <c r="IU153" s="144"/>
      <c r="IV153" s="144"/>
    </row>
    <row r="154" spans="1:256" ht="13" customHeight="1">
      <c r="A154" s="228"/>
      <c r="B154" s="196"/>
      <c r="C154" s="196"/>
      <c r="D154" s="196"/>
      <c r="E154" s="196"/>
      <c r="F154" s="196"/>
      <c r="G154" s="196"/>
      <c r="H154" s="196"/>
      <c r="I154" s="196"/>
      <c r="J154" s="196"/>
      <c r="K154" s="196"/>
      <c r="L154" s="196"/>
      <c r="M154" s="196"/>
      <c r="N154" s="196"/>
      <c r="O154" s="196"/>
      <c r="P154" s="50"/>
      <c r="Q154" s="59"/>
      <c r="R154" s="51"/>
      <c r="S154" s="51"/>
    </row>
    <row r="155" spans="1:256" ht="13" customHeight="1">
      <c r="A155" s="8" t="s">
        <v>57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53"/>
      <c r="Q155" s="59"/>
      <c r="R155" s="11"/>
      <c r="S155" s="12"/>
    </row>
    <row r="156" spans="1:256" ht="13" customHeight="1">
      <c r="A156" s="13" t="s">
        <v>58</v>
      </c>
      <c r="B156" s="78"/>
      <c r="C156" s="78">
        <v>0.57053833138887111</v>
      </c>
      <c r="D156" s="78">
        <v>0.56628671037253586</v>
      </c>
      <c r="E156" s="78">
        <v>0.61988826110326445</v>
      </c>
      <c r="F156" s="78">
        <v>0.58014100319443762</v>
      </c>
      <c r="G156" s="78">
        <v>0.54513175860123686</v>
      </c>
      <c r="H156" s="78">
        <v>0.55352595514030833</v>
      </c>
      <c r="I156" s="78">
        <v>0.51678043230944248</v>
      </c>
      <c r="J156" s="78">
        <v>0.52410601977745452</v>
      </c>
      <c r="K156" s="78">
        <v>0.52030333950939578</v>
      </c>
      <c r="L156" s="78">
        <v>0.55546457540476335</v>
      </c>
      <c r="M156" s="78">
        <v>0.55704954894687253</v>
      </c>
      <c r="N156" s="78">
        <v>0.53490287162162165</v>
      </c>
      <c r="O156" s="78">
        <v>0.55078374294583066</v>
      </c>
      <c r="P156" s="58">
        <v>55.34540423320027</v>
      </c>
      <c r="Q156" s="59"/>
      <c r="R156" s="18"/>
      <c r="S156" s="19"/>
    </row>
    <row r="157" spans="1:256" ht="13" customHeight="1">
      <c r="A157" s="20" t="s">
        <v>118</v>
      </c>
      <c r="B157" s="88"/>
      <c r="C157" s="88">
        <v>1.498763881736844E-2</v>
      </c>
      <c r="D157" s="88">
        <v>8.5533262935586066E-2</v>
      </c>
      <c r="E157" s="88">
        <v>0.28228882833787472</v>
      </c>
      <c r="F157" s="88">
        <v>0.33613980607476629</v>
      </c>
      <c r="G157" s="88">
        <v>0.35471720396196521</v>
      </c>
      <c r="H157" s="88">
        <v>0.37976417678564128</v>
      </c>
      <c r="I157" s="88">
        <v>0.39233438317702463</v>
      </c>
      <c r="J157" s="88">
        <v>0.33575649180958089</v>
      </c>
      <c r="K157" s="88">
        <v>0.4441796463675422</v>
      </c>
      <c r="L157" s="88">
        <v>0.41882754766709862</v>
      </c>
      <c r="M157" s="88">
        <v>0.39116463887302511</v>
      </c>
      <c r="N157" s="88">
        <v>0.39573041876122089</v>
      </c>
      <c r="O157" s="88">
        <v>0.45016533633473987</v>
      </c>
      <c r="P157" s="63">
        <v>32.93530292233411</v>
      </c>
      <c r="Q157" s="59"/>
      <c r="R157" s="25"/>
      <c r="S157" s="26"/>
    </row>
    <row r="158" spans="1:256" ht="13" customHeight="1">
      <c r="A158" s="111" t="s">
        <v>59</v>
      </c>
      <c r="B158" s="88"/>
      <c r="C158" s="88">
        <v>-2.0645669195977379E-2</v>
      </c>
      <c r="D158" s="88">
        <v>0.1201250831799497</v>
      </c>
      <c r="E158" s="88">
        <v>0.24121564471329771</v>
      </c>
      <c r="F158" s="88">
        <v>0.2668130952430906</v>
      </c>
      <c r="G158" s="88">
        <v>0.28336130970875067</v>
      </c>
      <c r="H158" s="88">
        <v>0.29200053975105611</v>
      </c>
      <c r="I158" s="88">
        <v>0.28336600396268807</v>
      </c>
      <c r="J158" s="88">
        <v>0.27446898597794078</v>
      </c>
      <c r="K158" s="88">
        <v>0.31340766753526678</v>
      </c>
      <c r="L158" s="88">
        <v>0.33717951791530942</v>
      </c>
      <c r="M158" s="88">
        <v>0.30189985295255778</v>
      </c>
      <c r="N158" s="88">
        <v>0.30995275951689349</v>
      </c>
      <c r="O158" s="88">
        <v>0.27576402470933531</v>
      </c>
      <c r="P158" s="69">
        <v>25.222375507462765</v>
      </c>
      <c r="Q158" s="59"/>
      <c r="R158" s="36"/>
      <c r="S158" s="37"/>
    </row>
    <row r="159" spans="1:256" s="145" customFormat="1" ht="13" customHeight="1">
      <c r="A159" s="115" t="s">
        <v>60</v>
      </c>
      <c r="B159" s="226"/>
      <c r="C159" s="164">
        <v>0.40607562728396651</v>
      </c>
      <c r="D159" s="164">
        <v>0.41158494472640578</v>
      </c>
      <c r="E159" s="164">
        <v>0.47935878878426458</v>
      </c>
      <c r="F159" s="164">
        <v>0.46749221258897078</v>
      </c>
      <c r="G159" s="164">
        <v>0.45255535757350668</v>
      </c>
      <c r="H159" s="164">
        <v>0.46388412760459818</v>
      </c>
      <c r="I159" s="164">
        <v>0.44597276786948897</v>
      </c>
      <c r="J159" s="164">
        <v>0.4375876192593714</v>
      </c>
      <c r="K159" s="164">
        <v>0.46498979683984731</v>
      </c>
      <c r="L159" s="164">
        <v>0.48523568492838309</v>
      </c>
      <c r="M159" s="164">
        <v>0.46902602513580383</v>
      </c>
      <c r="N159" s="164">
        <v>0.45399265664689559</v>
      </c>
      <c r="O159" s="165">
        <v>0.46801198772173219</v>
      </c>
      <c r="P159" s="140">
        <v>45.42898151510181</v>
      </c>
      <c r="Q159" s="159"/>
      <c r="R159" s="218"/>
      <c r="S159" s="167"/>
      <c r="T159" s="143"/>
      <c r="U159" s="143"/>
      <c r="V159" s="143"/>
      <c r="W159" s="143"/>
      <c r="X159" s="143"/>
      <c r="Y159" s="143"/>
      <c r="Z159" s="143"/>
      <c r="AA159" s="143"/>
      <c r="AB159" s="143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  <c r="AM159" s="144"/>
      <c r="AN159" s="144"/>
      <c r="AO159" s="144"/>
      <c r="AP159" s="144"/>
      <c r="AQ159" s="144"/>
      <c r="AR159" s="144"/>
      <c r="AS159" s="144"/>
      <c r="AT159" s="144"/>
      <c r="AU159" s="144"/>
      <c r="AV159" s="144"/>
      <c r="AW159" s="144"/>
      <c r="AX159" s="144"/>
      <c r="AY159" s="144"/>
      <c r="AZ159" s="144"/>
      <c r="BA159" s="144"/>
      <c r="BB159" s="144"/>
      <c r="BC159" s="144"/>
      <c r="BD159" s="144"/>
      <c r="BE159" s="144"/>
      <c r="BF159" s="144"/>
      <c r="BG159" s="144"/>
      <c r="BH159" s="144"/>
      <c r="BI159" s="144"/>
      <c r="BJ159" s="144"/>
      <c r="BK159" s="144"/>
      <c r="BL159" s="144"/>
      <c r="BM159" s="144"/>
      <c r="BN159" s="144"/>
      <c r="BO159" s="144"/>
      <c r="BP159" s="144"/>
      <c r="BQ159" s="144"/>
      <c r="BR159" s="144"/>
      <c r="BS159" s="144"/>
      <c r="BT159" s="144"/>
      <c r="BU159" s="144"/>
      <c r="BV159" s="144"/>
      <c r="BW159" s="144"/>
      <c r="BX159" s="144"/>
      <c r="BY159" s="144"/>
      <c r="BZ159" s="144"/>
      <c r="CA159" s="144"/>
      <c r="CB159" s="144"/>
      <c r="CC159" s="144"/>
      <c r="CD159" s="144"/>
      <c r="CE159" s="144"/>
      <c r="CF159" s="144"/>
      <c r="CG159" s="144"/>
      <c r="CH159" s="144"/>
      <c r="CI159" s="144"/>
      <c r="CJ159" s="144"/>
      <c r="CK159" s="144"/>
      <c r="CL159" s="144"/>
      <c r="CM159" s="144"/>
      <c r="CN159" s="144"/>
      <c r="CO159" s="144"/>
      <c r="CP159" s="144"/>
      <c r="CQ159" s="144"/>
      <c r="CR159" s="144"/>
      <c r="CS159" s="144"/>
      <c r="CT159" s="144"/>
      <c r="CU159" s="144"/>
      <c r="CV159" s="144"/>
      <c r="CW159" s="144"/>
      <c r="CX159" s="144"/>
      <c r="CY159" s="144"/>
      <c r="CZ159" s="144"/>
      <c r="DA159" s="144"/>
      <c r="DB159" s="144"/>
      <c r="DC159" s="144"/>
      <c r="DD159" s="144"/>
      <c r="DE159" s="144"/>
      <c r="DF159" s="144"/>
      <c r="DG159" s="144"/>
      <c r="DH159" s="144"/>
      <c r="DI159" s="144"/>
      <c r="DJ159" s="144"/>
      <c r="DK159" s="144"/>
      <c r="DL159" s="144"/>
      <c r="DM159" s="144"/>
      <c r="DN159" s="144"/>
      <c r="DO159" s="144"/>
      <c r="DP159" s="144"/>
      <c r="DQ159" s="144"/>
      <c r="DR159" s="144"/>
      <c r="DS159" s="144"/>
      <c r="DT159" s="144"/>
      <c r="DU159" s="144"/>
      <c r="DV159" s="144"/>
      <c r="DW159" s="144"/>
      <c r="DX159" s="144"/>
      <c r="DY159" s="144"/>
      <c r="DZ159" s="144"/>
      <c r="EA159" s="144"/>
      <c r="EB159" s="144"/>
      <c r="EC159" s="144"/>
      <c r="ED159" s="144"/>
      <c r="EE159" s="144"/>
      <c r="EF159" s="144"/>
      <c r="EG159" s="144"/>
      <c r="EH159" s="144"/>
      <c r="EI159" s="144"/>
      <c r="EJ159" s="144"/>
      <c r="EK159" s="144"/>
      <c r="EL159" s="144"/>
      <c r="EM159" s="144"/>
      <c r="EN159" s="144"/>
      <c r="EO159" s="144"/>
      <c r="EP159" s="144"/>
      <c r="EQ159" s="144"/>
      <c r="ER159" s="144"/>
      <c r="ES159" s="144"/>
      <c r="ET159" s="144"/>
      <c r="EU159" s="144"/>
      <c r="EV159" s="144"/>
      <c r="EW159" s="144"/>
      <c r="EX159" s="144"/>
      <c r="EY159" s="144"/>
      <c r="EZ159" s="144"/>
      <c r="FA159" s="144"/>
      <c r="FB159" s="144"/>
      <c r="FC159" s="144"/>
      <c r="FD159" s="144"/>
      <c r="FE159" s="144"/>
      <c r="FF159" s="144"/>
      <c r="FG159" s="144"/>
      <c r="FH159" s="144"/>
      <c r="FI159" s="144"/>
      <c r="FJ159" s="144"/>
      <c r="FK159" s="144"/>
      <c r="FL159" s="144"/>
      <c r="FM159" s="144"/>
      <c r="FN159" s="144"/>
      <c r="FO159" s="144"/>
      <c r="FP159" s="144"/>
      <c r="FQ159" s="144"/>
      <c r="FR159" s="144"/>
      <c r="FS159" s="144"/>
      <c r="FT159" s="144"/>
      <c r="FU159" s="144"/>
      <c r="FV159" s="144"/>
      <c r="FW159" s="144"/>
      <c r="FX159" s="144"/>
      <c r="FY159" s="144"/>
      <c r="FZ159" s="144"/>
      <c r="GA159" s="144"/>
      <c r="GB159" s="144"/>
      <c r="GC159" s="144"/>
      <c r="GD159" s="144"/>
      <c r="GE159" s="144"/>
      <c r="GF159" s="144"/>
      <c r="GG159" s="144"/>
      <c r="GH159" s="144"/>
      <c r="GI159" s="144"/>
      <c r="GJ159" s="144"/>
      <c r="GK159" s="144"/>
      <c r="GL159" s="144"/>
      <c r="GM159" s="144"/>
      <c r="GN159" s="144"/>
      <c r="GO159" s="144"/>
      <c r="GP159" s="144"/>
      <c r="GQ159" s="144"/>
      <c r="GR159" s="144"/>
      <c r="GS159" s="144"/>
      <c r="GT159" s="144"/>
      <c r="GU159" s="144"/>
      <c r="GV159" s="144"/>
      <c r="GW159" s="144"/>
      <c r="GX159" s="144"/>
      <c r="GY159" s="144"/>
      <c r="GZ159" s="144"/>
      <c r="HA159" s="144"/>
      <c r="HB159" s="144"/>
      <c r="HC159" s="144"/>
      <c r="HD159" s="144"/>
      <c r="HE159" s="144"/>
      <c r="HF159" s="144"/>
      <c r="HG159" s="144"/>
      <c r="HH159" s="144"/>
      <c r="HI159" s="144"/>
      <c r="HJ159" s="144"/>
      <c r="HK159" s="144"/>
      <c r="HL159" s="144"/>
      <c r="HM159" s="144"/>
      <c r="HN159" s="144"/>
      <c r="HO159" s="144"/>
      <c r="HP159" s="144"/>
      <c r="HQ159" s="144"/>
      <c r="HR159" s="144"/>
      <c r="HS159" s="144"/>
      <c r="HT159" s="144"/>
      <c r="HU159" s="144"/>
      <c r="HV159" s="144"/>
      <c r="HW159" s="144"/>
      <c r="HX159" s="144"/>
      <c r="HY159" s="144"/>
      <c r="HZ159" s="144"/>
      <c r="IA159" s="144"/>
      <c r="IB159" s="144"/>
      <c r="IC159" s="144"/>
      <c r="ID159" s="144"/>
      <c r="IE159" s="144"/>
      <c r="IF159" s="144"/>
      <c r="IG159" s="144"/>
      <c r="IH159" s="144"/>
      <c r="II159" s="144"/>
      <c r="IJ159" s="144"/>
      <c r="IK159" s="144"/>
      <c r="IL159" s="144"/>
      <c r="IM159" s="144"/>
      <c r="IN159" s="144"/>
      <c r="IO159" s="144"/>
      <c r="IP159" s="144"/>
      <c r="IQ159" s="144"/>
      <c r="IR159" s="144"/>
      <c r="IS159" s="144"/>
      <c r="IT159" s="144"/>
      <c r="IU159" s="144"/>
      <c r="IV159" s="144"/>
    </row>
    <row r="160" spans="1:256" ht="13" customHeight="1">
      <c r="A160" s="228"/>
      <c r="B160" s="196"/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229"/>
      <c r="Q160" s="59"/>
      <c r="R160" s="51"/>
      <c r="S160" s="52"/>
    </row>
    <row r="161" spans="1:256" ht="13" customHeight="1">
      <c r="A161" s="8" t="s">
        <v>61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53"/>
      <c r="Q161" s="59"/>
      <c r="R161" s="11"/>
      <c r="S161" s="12"/>
    </row>
    <row r="162" spans="1:256" ht="13" customHeight="1">
      <c r="A162" s="178" t="s">
        <v>102</v>
      </c>
      <c r="B162" s="133">
        <v>0.46216530849825382</v>
      </c>
      <c r="C162" s="78">
        <v>0.45862068965517239</v>
      </c>
      <c r="D162" s="78">
        <v>0.44580584354382657</v>
      </c>
      <c r="E162" s="78">
        <v>0.47042338316578552</v>
      </c>
      <c r="F162" s="78">
        <v>0.48129398590970579</v>
      </c>
      <c r="G162" s="78">
        <v>0.43389826076887461</v>
      </c>
      <c r="H162" s="78">
        <v>0.39262898376428151</v>
      </c>
      <c r="I162" s="78">
        <v>0.38149389905429693</v>
      </c>
      <c r="J162" s="78">
        <v>0.37009373862169093</v>
      </c>
      <c r="K162" s="78">
        <v>0.29386225008060091</v>
      </c>
      <c r="L162" s="78">
        <v>0.29393859756548713</v>
      </c>
      <c r="M162" s="78">
        <v>0.29376926059595282</v>
      </c>
      <c r="N162" s="78">
        <v>0.29387272350764948</v>
      </c>
      <c r="O162" s="78">
        <v>0.29387272350764948</v>
      </c>
      <c r="P162" s="58">
        <v>38.326711773137347</v>
      </c>
      <c r="Q162" s="59"/>
      <c r="R162" s="18"/>
      <c r="S162" s="19"/>
    </row>
    <row r="163" spans="1:256" ht="13" customHeight="1">
      <c r="A163" s="181" t="s">
        <v>62</v>
      </c>
      <c r="B163" s="134">
        <v>0</v>
      </c>
      <c r="C163" s="88">
        <v>0.34775140809915672</v>
      </c>
      <c r="D163" s="88">
        <v>0.33650394831299352</v>
      </c>
      <c r="E163" s="88">
        <v>0.31468132875127541</v>
      </c>
      <c r="F163" s="88">
        <v>0.29220013584856441</v>
      </c>
      <c r="G163" s="88">
        <v>0.28992101489298511</v>
      </c>
      <c r="H163" s="88">
        <v>0.33366133050679547</v>
      </c>
      <c r="I163" s="88">
        <v>0.37716986276470049</v>
      </c>
      <c r="J163" s="88">
        <v>0.42226850975194091</v>
      </c>
      <c r="K163" s="88">
        <v>0.35011963085336673</v>
      </c>
      <c r="L163" s="88">
        <v>0.28277080584246361</v>
      </c>
      <c r="M163" s="88">
        <v>0.28125634088183488</v>
      </c>
      <c r="N163" s="88">
        <v>0.2812078317637452</v>
      </c>
      <c r="O163" s="88">
        <v>0.39157319505963062</v>
      </c>
      <c r="P163" s="63">
        <v>30.722038166638953</v>
      </c>
      <c r="Q163" s="59"/>
      <c r="R163" s="25"/>
      <c r="S163" s="26"/>
    </row>
    <row r="164" spans="1:256" ht="13" customHeight="1">
      <c r="A164" s="152" t="s">
        <v>63</v>
      </c>
      <c r="B164" s="134">
        <v>0</v>
      </c>
      <c r="C164" s="88">
        <v>0.4164648910411623</v>
      </c>
      <c r="D164" s="88">
        <v>0.41866913123844729</v>
      </c>
      <c r="E164" s="88">
        <v>0.41919243287225377</v>
      </c>
      <c r="F164" s="88">
        <v>0.42999644633972978</v>
      </c>
      <c r="G164" s="88">
        <v>0.43660786065573759</v>
      </c>
      <c r="H164" s="88">
        <v>0.44986871341301621</v>
      </c>
      <c r="I164" s="88">
        <v>0.43596480986421537</v>
      </c>
      <c r="J164" s="88">
        <v>0.4419791390370793</v>
      </c>
      <c r="K164" s="88">
        <v>0.42946385942409587</v>
      </c>
      <c r="L164" s="88">
        <v>0.44140457421556728</v>
      </c>
      <c r="M164" s="88">
        <v>0.44279931917319582</v>
      </c>
      <c r="N164" s="88">
        <v>0.46443996059604048</v>
      </c>
      <c r="O164" s="88">
        <v>0.46170577231892579</v>
      </c>
      <c r="P164" s="69">
        <v>40.632549358496192</v>
      </c>
      <c r="Q164" s="59"/>
      <c r="R164" s="36"/>
      <c r="S164" s="37"/>
    </row>
    <row r="165" spans="1:256" s="145" customFormat="1" ht="13" customHeight="1">
      <c r="A165" s="115" t="s">
        <v>64</v>
      </c>
      <c r="B165" s="226">
        <v>0.19520786810635329</v>
      </c>
      <c r="C165" s="164">
        <v>0.4172365347132494</v>
      </c>
      <c r="D165" s="164">
        <v>0.40936962057731441</v>
      </c>
      <c r="E165" s="164">
        <v>0.41180326741897838</v>
      </c>
      <c r="F165" s="164">
        <v>0.41737016102105129</v>
      </c>
      <c r="G165" s="164">
        <v>0.40114804109569591</v>
      </c>
      <c r="H165" s="164">
        <v>0.39865329788233378</v>
      </c>
      <c r="I165" s="164">
        <v>0.40154142832889028</v>
      </c>
      <c r="J165" s="164">
        <v>0.4128679096613439</v>
      </c>
      <c r="K165" s="164">
        <v>0.36787058280673379</v>
      </c>
      <c r="L165" s="164">
        <v>0.36228048291232501</v>
      </c>
      <c r="M165" s="164">
        <v>0.365577417148155</v>
      </c>
      <c r="N165" s="164">
        <v>0.37894348939906902</v>
      </c>
      <c r="O165" s="165">
        <v>0.39915930867255828</v>
      </c>
      <c r="P165" s="140">
        <v>38.135924355314664</v>
      </c>
      <c r="Q165" s="159"/>
      <c r="R165" s="166"/>
      <c r="S165" s="230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4"/>
      <c r="AD165" s="144"/>
      <c r="AE165" s="144"/>
      <c r="AF165" s="144"/>
      <c r="AG165" s="144"/>
      <c r="AH165" s="144"/>
      <c r="AI165" s="144"/>
      <c r="AJ165" s="144"/>
      <c r="AK165" s="144"/>
      <c r="AL165" s="144"/>
      <c r="AM165" s="144"/>
      <c r="AN165" s="144"/>
      <c r="AO165" s="144"/>
      <c r="AP165" s="144"/>
      <c r="AQ165" s="144"/>
      <c r="AR165" s="144"/>
      <c r="AS165" s="144"/>
      <c r="AT165" s="144"/>
      <c r="AU165" s="144"/>
      <c r="AV165" s="144"/>
      <c r="AW165" s="144"/>
      <c r="AX165" s="144"/>
      <c r="AY165" s="144"/>
      <c r="AZ165" s="144"/>
      <c r="BA165" s="144"/>
      <c r="BB165" s="144"/>
      <c r="BC165" s="144"/>
      <c r="BD165" s="144"/>
      <c r="BE165" s="144"/>
      <c r="BF165" s="144"/>
      <c r="BG165" s="144"/>
      <c r="BH165" s="144"/>
      <c r="BI165" s="144"/>
      <c r="BJ165" s="144"/>
      <c r="BK165" s="144"/>
      <c r="BL165" s="144"/>
      <c r="BM165" s="144"/>
      <c r="BN165" s="144"/>
      <c r="BO165" s="144"/>
      <c r="BP165" s="144"/>
      <c r="BQ165" s="144"/>
      <c r="BR165" s="144"/>
      <c r="BS165" s="144"/>
      <c r="BT165" s="144"/>
      <c r="BU165" s="144"/>
      <c r="BV165" s="144"/>
      <c r="BW165" s="144"/>
      <c r="BX165" s="144"/>
      <c r="BY165" s="144"/>
      <c r="BZ165" s="144"/>
      <c r="CA165" s="144"/>
      <c r="CB165" s="144"/>
      <c r="CC165" s="144"/>
      <c r="CD165" s="144"/>
      <c r="CE165" s="144"/>
      <c r="CF165" s="144"/>
      <c r="CG165" s="144"/>
      <c r="CH165" s="144"/>
      <c r="CI165" s="144"/>
      <c r="CJ165" s="144"/>
      <c r="CK165" s="144"/>
      <c r="CL165" s="144"/>
      <c r="CM165" s="144"/>
      <c r="CN165" s="144"/>
      <c r="CO165" s="144"/>
      <c r="CP165" s="144"/>
      <c r="CQ165" s="144"/>
      <c r="CR165" s="144"/>
      <c r="CS165" s="144"/>
      <c r="CT165" s="144"/>
      <c r="CU165" s="144"/>
      <c r="CV165" s="144"/>
      <c r="CW165" s="144"/>
      <c r="CX165" s="144"/>
      <c r="CY165" s="144"/>
      <c r="CZ165" s="144"/>
      <c r="DA165" s="144"/>
      <c r="DB165" s="144"/>
      <c r="DC165" s="144"/>
      <c r="DD165" s="144"/>
      <c r="DE165" s="144"/>
      <c r="DF165" s="144"/>
      <c r="DG165" s="144"/>
      <c r="DH165" s="144"/>
      <c r="DI165" s="144"/>
      <c r="DJ165" s="144"/>
      <c r="DK165" s="144"/>
      <c r="DL165" s="144"/>
      <c r="DM165" s="144"/>
      <c r="DN165" s="144"/>
      <c r="DO165" s="144"/>
      <c r="DP165" s="144"/>
      <c r="DQ165" s="144"/>
      <c r="DR165" s="144"/>
      <c r="DS165" s="144"/>
      <c r="DT165" s="144"/>
      <c r="DU165" s="144"/>
      <c r="DV165" s="144"/>
      <c r="DW165" s="144"/>
      <c r="DX165" s="144"/>
      <c r="DY165" s="144"/>
      <c r="DZ165" s="144"/>
      <c r="EA165" s="144"/>
      <c r="EB165" s="144"/>
      <c r="EC165" s="144"/>
      <c r="ED165" s="144"/>
      <c r="EE165" s="144"/>
      <c r="EF165" s="144"/>
      <c r="EG165" s="144"/>
      <c r="EH165" s="144"/>
      <c r="EI165" s="144"/>
      <c r="EJ165" s="144"/>
      <c r="EK165" s="144"/>
      <c r="EL165" s="144"/>
      <c r="EM165" s="144"/>
      <c r="EN165" s="144"/>
      <c r="EO165" s="144"/>
      <c r="EP165" s="144"/>
      <c r="EQ165" s="144"/>
      <c r="ER165" s="144"/>
      <c r="ES165" s="144"/>
      <c r="ET165" s="144"/>
      <c r="EU165" s="144"/>
      <c r="EV165" s="144"/>
      <c r="EW165" s="144"/>
      <c r="EX165" s="144"/>
      <c r="EY165" s="144"/>
      <c r="EZ165" s="144"/>
      <c r="FA165" s="144"/>
      <c r="FB165" s="144"/>
      <c r="FC165" s="144"/>
      <c r="FD165" s="144"/>
      <c r="FE165" s="144"/>
      <c r="FF165" s="144"/>
      <c r="FG165" s="144"/>
      <c r="FH165" s="144"/>
      <c r="FI165" s="144"/>
      <c r="FJ165" s="144"/>
      <c r="FK165" s="144"/>
      <c r="FL165" s="144"/>
      <c r="FM165" s="144"/>
      <c r="FN165" s="144"/>
      <c r="FO165" s="144"/>
      <c r="FP165" s="144"/>
      <c r="FQ165" s="144"/>
      <c r="FR165" s="144"/>
      <c r="FS165" s="144"/>
      <c r="FT165" s="144"/>
      <c r="FU165" s="144"/>
      <c r="FV165" s="144"/>
      <c r="FW165" s="144"/>
      <c r="FX165" s="144"/>
      <c r="FY165" s="144"/>
      <c r="FZ165" s="144"/>
      <c r="GA165" s="144"/>
      <c r="GB165" s="144"/>
      <c r="GC165" s="144"/>
      <c r="GD165" s="144"/>
      <c r="GE165" s="144"/>
      <c r="GF165" s="144"/>
      <c r="GG165" s="144"/>
      <c r="GH165" s="144"/>
      <c r="GI165" s="144"/>
      <c r="GJ165" s="144"/>
      <c r="GK165" s="144"/>
      <c r="GL165" s="144"/>
      <c r="GM165" s="144"/>
      <c r="GN165" s="144"/>
      <c r="GO165" s="144"/>
      <c r="GP165" s="144"/>
      <c r="GQ165" s="144"/>
      <c r="GR165" s="144"/>
      <c r="GS165" s="144"/>
      <c r="GT165" s="144"/>
      <c r="GU165" s="144"/>
      <c r="GV165" s="144"/>
      <c r="GW165" s="144"/>
      <c r="GX165" s="144"/>
      <c r="GY165" s="144"/>
      <c r="GZ165" s="144"/>
      <c r="HA165" s="144"/>
      <c r="HB165" s="144"/>
      <c r="HC165" s="144"/>
      <c r="HD165" s="144"/>
      <c r="HE165" s="144"/>
      <c r="HF165" s="144"/>
      <c r="HG165" s="144"/>
      <c r="HH165" s="144"/>
      <c r="HI165" s="144"/>
      <c r="HJ165" s="144"/>
      <c r="HK165" s="144"/>
      <c r="HL165" s="144"/>
      <c r="HM165" s="144"/>
      <c r="HN165" s="144"/>
      <c r="HO165" s="144"/>
      <c r="HP165" s="144"/>
      <c r="HQ165" s="144"/>
      <c r="HR165" s="144"/>
      <c r="HS165" s="144"/>
      <c r="HT165" s="144"/>
      <c r="HU165" s="144"/>
      <c r="HV165" s="144"/>
      <c r="HW165" s="144"/>
      <c r="HX165" s="144"/>
      <c r="HY165" s="144"/>
      <c r="HZ165" s="144"/>
      <c r="IA165" s="144"/>
      <c r="IB165" s="144"/>
      <c r="IC165" s="144"/>
      <c r="ID165" s="144"/>
      <c r="IE165" s="144"/>
      <c r="IF165" s="144"/>
      <c r="IG165" s="144"/>
      <c r="IH165" s="144"/>
      <c r="II165" s="144"/>
      <c r="IJ165" s="144"/>
      <c r="IK165" s="144"/>
      <c r="IL165" s="144"/>
      <c r="IM165" s="144"/>
      <c r="IN165" s="144"/>
      <c r="IO165" s="144"/>
      <c r="IP165" s="144"/>
      <c r="IQ165" s="144"/>
      <c r="IR165" s="144"/>
      <c r="IS165" s="144"/>
      <c r="IT165" s="144"/>
      <c r="IU165" s="144"/>
      <c r="IV165" s="144"/>
    </row>
    <row r="166" spans="1:256" ht="13" customHeight="1">
      <c r="A166" s="228"/>
      <c r="B166" s="196"/>
      <c r="C166" s="196"/>
      <c r="D166" s="196"/>
      <c r="E166" s="196"/>
      <c r="F166" s="196"/>
      <c r="G166" s="196"/>
      <c r="H166" s="196"/>
      <c r="I166" s="196"/>
      <c r="J166" s="196"/>
      <c r="K166" s="196"/>
      <c r="L166" s="196"/>
      <c r="M166" s="196"/>
      <c r="N166" s="196"/>
      <c r="O166" s="196"/>
      <c r="P166" s="50"/>
      <c r="Q166" s="59"/>
      <c r="R166" s="51"/>
      <c r="S166" s="51"/>
    </row>
    <row r="167" spans="1:256" ht="13" customHeight="1">
      <c r="A167" s="8" t="s">
        <v>65</v>
      </c>
      <c r="B167" s="9"/>
      <c r="C167" s="9"/>
      <c r="D167" s="9"/>
      <c r="E167" s="9"/>
      <c r="F167" s="9"/>
      <c r="G167" s="9"/>
      <c r="H167" s="131"/>
      <c r="I167" s="9"/>
      <c r="J167" s="131"/>
      <c r="K167" s="9"/>
      <c r="L167" s="131"/>
      <c r="M167" s="9"/>
      <c r="N167" s="131"/>
      <c r="O167" s="9"/>
      <c r="P167" s="53"/>
      <c r="Q167" s="59"/>
      <c r="R167" s="11"/>
      <c r="S167" s="12"/>
    </row>
    <row r="168" spans="1:256" ht="13" customHeight="1">
      <c r="A168" s="13" t="s">
        <v>66</v>
      </c>
      <c r="B168" s="133"/>
      <c r="C168" s="78">
        <v>0.35962496661097398</v>
      </c>
      <c r="D168" s="78">
        <v>0.36790494792162409</v>
      </c>
      <c r="E168" s="78">
        <v>0.40804686440813781</v>
      </c>
      <c r="F168" s="78">
        <v>0.45961796364963681</v>
      </c>
      <c r="G168" s="78">
        <v>0.39682591112029969</v>
      </c>
      <c r="H168" s="78">
        <v>0.4321080920043156</v>
      </c>
      <c r="I168" s="78">
        <v>0.4572019994714544</v>
      </c>
      <c r="J168" s="78">
        <v>0.41913239708950162</v>
      </c>
      <c r="K168" s="78">
        <v>0.34761436091380582</v>
      </c>
      <c r="L168" s="78">
        <v>0.35397225227421619</v>
      </c>
      <c r="M168" s="78">
        <v>0.32302581102688249</v>
      </c>
      <c r="N168" s="78">
        <v>0.34178275336529079</v>
      </c>
      <c r="O168" s="78">
        <v>0.32943552292962591</v>
      </c>
      <c r="P168" s="58">
        <v>38.4330295598905</v>
      </c>
      <c r="Q168" s="59"/>
      <c r="R168" s="18"/>
      <c r="S168" s="19"/>
    </row>
    <row r="169" spans="1:256" ht="13" customHeight="1">
      <c r="A169" s="20" t="s">
        <v>102</v>
      </c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63"/>
      <c r="Q169" s="59"/>
      <c r="R169" s="25"/>
      <c r="S169" s="26"/>
    </row>
    <row r="170" spans="1:256" ht="13" customHeight="1">
      <c r="A170" s="111" t="s">
        <v>67</v>
      </c>
      <c r="B170" s="134"/>
      <c r="C170" s="88"/>
      <c r="D170" s="88"/>
      <c r="E170" s="88"/>
      <c r="F170" s="88"/>
      <c r="G170" s="88"/>
      <c r="H170" s="88"/>
      <c r="I170" s="88"/>
      <c r="J170" s="88">
        <v>0.21325343417499251</v>
      </c>
      <c r="K170" s="88">
        <v>3.0270760120356389E-2</v>
      </c>
      <c r="L170" s="88">
        <v>0.1289538441659962</v>
      </c>
      <c r="M170" s="88">
        <v>0.12760646049467569</v>
      </c>
      <c r="N170" s="88">
        <v>0.1425870182603389</v>
      </c>
      <c r="O170" s="88">
        <v>0.13713013911346919</v>
      </c>
      <c r="P170" s="69">
        <v>12.996694272163815</v>
      </c>
      <c r="Q170" s="59"/>
      <c r="R170" s="36"/>
      <c r="S170" s="37"/>
    </row>
    <row r="171" spans="1:256" s="124" customFormat="1" ht="13" customHeight="1">
      <c r="A171" s="115" t="s">
        <v>68</v>
      </c>
      <c r="B171" s="226"/>
      <c r="C171" s="164">
        <v>0.35962496661097398</v>
      </c>
      <c r="D171" s="164">
        <v>0.36790494792162409</v>
      </c>
      <c r="E171" s="164">
        <v>0.40804686440813781</v>
      </c>
      <c r="F171" s="164">
        <v>0.45961796364963681</v>
      </c>
      <c r="G171" s="164">
        <v>0.39682591112029969</v>
      </c>
      <c r="H171" s="164">
        <v>0.4321080920043156</v>
      </c>
      <c r="I171" s="164">
        <v>0.4572019994714544</v>
      </c>
      <c r="J171" s="164">
        <v>0.36652348704897308</v>
      </c>
      <c r="K171" s="164">
        <v>0.26827846071544342</v>
      </c>
      <c r="L171" s="164">
        <v>0.2960961206987095</v>
      </c>
      <c r="M171" s="164">
        <v>0.27014277325072511</v>
      </c>
      <c r="N171" s="164">
        <v>0.28645060472502643</v>
      </c>
      <c r="O171" s="165">
        <v>0.27338146322227291</v>
      </c>
      <c r="P171" s="140">
        <v>35.70925888344302</v>
      </c>
      <c r="Q171" s="231"/>
      <c r="R171" s="232"/>
      <c r="S171" s="23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  <c r="AN171" s="123"/>
      <c r="AO171" s="123"/>
      <c r="AP171" s="123"/>
      <c r="AQ171" s="123"/>
      <c r="AR171" s="123"/>
      <c r="AS171" s="123"/>
      <c r="AT171" s="123"/>
      <c r="AU171" s="123"/>
      <c r="AV171" s="123"/>
      <c r="AW171" s="123"/>
      <c r="AX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  <c r="BJ171" s="123"/>
      <c r="BK171" s="123"/>
      <c r="BL171" s="123"/>
      <c r="BM171" s="123"/>
      <c r="BN171" s="123"/>
      <c r="BO171" s="123"/>
      <c r="BP171" s="123"/>
      <c r="BQ171" s="123"/>
      <c r="BR171" s="123"/>
      <c r="BS171" s="123"/>
      <c r="BT171" s="123"/>
      <c r="BU171" s="123"/>
      <c r="BV171" s="123"/>
      <c r="BW171" s="123"/>
      <c r="BX171" s="123"/>
      <c r="BY171" s="123"/>
      <c r="BZ171" s="123"/>
      <c r="CA171" s="123"/>
      <c r="CB171" s="123"/>
      <c r="CC171" s="123"/>
      <c r="CD171" s="123"/>
      <c r="CE171" s="123"/>
      <c r="CF171" s="123"/>
      <c r="CG171" s="123"/>
      <c r="CH171" s="123"/>
      <c r="CI171" s="123"/>
      <c r="CJ171" s="123"/>
      <c r="CK171" s="123"/>
      <c r="CL171" s="123"/>
      <c r="CM171" s="123"/>
      <c r="CN171" s="123"/>
      <c r="CO171" s="123"/>
      <c r="CP171" s="123"/>
      <c r="CQ171" s="123"/>
      <c r="CR171" s="123"/>
      <c r="CS171" s="123"/>
      <c r="CT171" s="123"/>
      <c r="CU171" s="123"/>
      <c r="CV171" s="123"/>
      <c r="CW171" s="123"/>
      <c r="CX171" s="123"/>
      <c r="CY171" s="123"/>
      <c r="CZ171" s="123"/>
      <c r="DA171" s="123"/>
      <c r="DB171" s="123"/>
      <c r="DC171" s="123"/>
      <c r="DD171" s="123"/>
      <c r="DE171" s="123"/>
      <c r="DF171" s="123"/>
      <c r="DG171" s="123"/>
      <c r="DH171" s="123"/>
      <c r="DI171" s="123"/>
      <c r="DJ171" s="123"/>
      <c r="DK171" s="123"/>
      <c r="DL171" s="123"/>
      <c r="DM171" s="123"/>
      <c r="DN171" s="123"/>
      <c r="DO171" s="123"/>
      <c r="DP171" s="123"/>
      <c r="DQ171" s="123"/>
      <c r="DR171" s="123"/>
      <c r="DS171" s="123"/>
      <c r="DT171" s="123"/>
      <c r="DU171" s="123"/>
      <c r="DV171" s="123"/>
      <c r="DW171" s="123"/>
      <c r="DX171" s="123"/>
      <c r="DY171" s="123"/>
      <c r="DZ171" s="123"/>
      <c r="EA171" s="123"/>
      <c r="EB171" s="123"/>
      <c r="EC171" s="123"/>
      <c r="ED171" s="123"/>
      <c r="EE171" s="123"/>
      <c r="EF171" s="123"/>
      <c r="EG171" s="123"/>
      <c r="EH171" s="123"/>
      <c r="EI171" s="123"/>
      <c r="EJ171" s="123"/>
      <c r="EK171" s="123"/>
      <c r="EL171" s="123"/>
      <c r="EM171" s="123"/>
      <c r="EN171" s="123"/>
      <c r="EO171" s="123"/>
      <c r="EP171" s="123"/>
      <c r="EQ171" s="123"/>
      <c r="ER171" s="123"/>
      <c r="ES171" s="123"/>
      <c r="ET171" s="123"/>
      <c r="EU171" s="123"/>
      <c r="EV171" s="123"/>
      <c r="EW171" s="123"/>
      <c r="EX171" s="123"/>
      <c r="EY171" s="123"/>
      <c r="EZ171" s="123"/>
      <c r="FA171" s="123"/>
      <c r="FB171" s="123"/>
      <c r="FC171" s="123"/>
      <c r="FD171" s="123"/>
      <c r="FE171" s="123"/>
      <c r="FF171" s="123"/>
      <c r="FG171" s="123"/>
      <c r="FH171" s="123"/>
      <c r="FI171" s="123"/>
      <c r="FJ171" s="123"/>
      <c r="FK171" s="123"/>
      <c r="FL171" s="123"/>
      <c r="FM171" s="123"/>
      <c r="FN171" s="123"/>
      <c r="FO171" s="123"/>
      <c r="FP171" s="123"/>
      <c r="FQ171" s="123"/>
      <c r="FR171" s="123"/>
      <c r="FS171" s="123"/>
      <c r="FT171" s="123"/>
      <c r="FU171" s="123"/>
      <c r="FV171" s="123"/>
      <c r="FW171" s="123"/>
      <c r="FX171" s="123"/>
      <c r="FY171" s="123"/>
      <c r="FZ171" s="123"/>
      <c r="GA171" s="123"/>
      <c r="GB171" s="123"/>
      <c r="GC171" s="123"/>
      <c r="GD171" s="123"/>
      <c r="GE171" s="123"/>
      <c r="GF171" s="123"/>
      <c r="GG171" s="123"/>
      <c r="GH171" s="123"/>
      <c r="GI171" s="123"/>
      <c r="GJ171" s="123"/>
      <c r="GK171" s="123"/>
      <c r="GL171" s="123"/>
      <c r="GM171" s="123"/>
      <c r="GN171" s="123"/>
      <c r="GO171" s="123"/>
      <c r="GP171" s="123"/>
      <c r="GQ171" s="123"/>
      <c r="GR171" s="123"/>
      <c r="GS171" s="123"/>
      <c r="GT171" s="123"/>
      <c r="GU171" s="123"/>
      <c r="GV171" s="123"/>
      <c r="GW171" s="123"/>
      <c r="GX171" s="123"/>
      <c r="GY171" s="123"/>
      <c r="GZ171" s="123"/>
      <c r="HA171" s="123"/>
      <c r="HB171" s="123"/>
      <c r="HC171" s="123"/>
      <c r="HD171" s="123"/>
      <c r="HE171" s="123"/>
      <c r="HF171" s="123"/>
      <c r="HG171" s="123"/>
      <c r="HH171" s="123"/>
      <c r="HI171" s="123"/>
      <c r="HJ171" s="123"/>
      <c r="HK171" s="123"/>
      <c r="HL171" s="123"/>
      <c r="HM171" s="123"/>
      <c r="HN171" s="123"/>
      <c r="HO171" s="123"/>
      <c r="HP171" s="123"/>
      <c r="HQ171" s="123"/>
      <c r="HR171" s="123"/>
      <c r="HS171" s="123"/>
      <c r="HT171" s="123"/>
      <c r="HU171" s="123"/>
      <c r="HV171" s="123"/>
      <c r="HW171" s="123"/>
      <c r="HX171" s="123"/>
      <c r="HY171" s="123"/>
      <c r="HZ171" s="123"/>
      <c r="IA171" s="123"/>
      <c r="IB171" s="123"/>
      <c r="IC171" s="123"/>
      <c r="ID171" s="123"/>
      <c r="IE171" s="123"/>
      <c r="IF171" s="123"/>
      <c r="IG171" s="123"/>
      <c r="IH171" s="123"/>
      <c r="II171" s="123"/>
      <c r="IJ171" s="123"/>
      <c r="IK171" s="123"/>
      <c r="IL171" s="123"/>
      <c r="IM171" s="123"/>
      <c r="IN171" s="123"/>
      <c r="IO171" s="123"/>
      <c r="IP171" s="123"/>
      <c r="IQ171" s="123"/>
      <c r="IR171" s="123"/>
      <c r="IS171" s="123"/>
      <c r="IT171" s="123"/>
      <c r="IU171" s="123"/>
      <c r="IV171" s="123"/>
    </row>
    <row r="172" spans="1:256" ht="13" customHeight="1">
      <c r="A172" s="228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234"/>
      <c r="P172" s="229"/>
      <c r="Q172" s="59"/>
      <c r="R172" s="51"/>
      <c r="S172" s="52"/>
    </row>
    <row r="173" spans="1:256" ht="13" customHeight="1">
      <c r="A173" s="8" t="s">
        <v>69</v>
      </c>
      <c r="B173" s="9"/>
      <c r="C173" s="9"/>
      <c r="D173" s="9"/>
      <c r="E173" s="9"/>
      <c r="F173" s="235"/>
      <c r="G173" s="9"/>
      <c r="H173" s="9"/>
      <c r="I173" s="9"/>
      <c r="J173" s="9"/>
      <c r="K173" s="9"/>
      <c r="L173" s="9"/>
      <c r="M173" s="9"/>
      <c r="N173" s="9"/>
      <c r="O173" s="9"/>
      <c r="P173" s="53">
        <v>0</v>
      </c>
      <c r="Q173" s="59"/>
      <c r="R173" s="11"/>
      <c r="S173" s="11"/>
    </row>
    <row r="174" spans="1:256" ht="13" customHeight="1">
      <c r="A174" s="13" t="s">
        <v>70</v>
      </c>
      <c r="B174" s="133"/>
      <c r="C174" s="54" t="s">
        <v>103</v>
      </c>
      <c r="D174" s="54" t="s">
        <v>103</v>
      </c>
      <c r="E174" s="78">
        <v>0.52256777996070713</v>
      </c>
      <c r="F174" s="78">
        <v>0.45353982300884949</v>
      </c>
      <c r="G174" s="78">
        <v>0.44757907493435672</v>
      </c>
      <c r="H174" s="78">
        <v>0.52842166009425795</v>
      </c>
      <c r="I174" s="78">
        <v>0.44634908608769769</v>
      </c>
      <c r="J174" s="78">
        <v>0.44146834955198</v>
      </c>
      <c r="K174" s="78">
        <v>0.48332715820674332</v>
      </c>
      <c r="L174" s="78">
        <v>0.49433859553299531</v>
      </c>
      <c r="M174" s="78">
        <v>0.45381405267200359</v>
      </c>
      <c r="N174" s="78">
        <v>0.51547480417315716</v>
      </c>
      <c r="O174" s="78">
        <v>0.51872375268366633</v>
      </c>
      <c r="P174" s="236">
        <v>48.232764880967402</v>
      </c>
      <c r="Q174" s="59"/>
      <c r="R174" s="18"/>
      <c r="S174" s="18"/>
    </row>
    <row r="175" spans="1:256" ht="13" customHeight="1">
      <c r="A175" s="20" t="s">
        <v>71</v>
      </c>
      <c r="B175" s="134"/>
      <c r="C175" s="88">
        <v>0.32133225474676252</v>
      </c>
      <c r="D175" s="88">
        <v>0.39331410249930759</v>
      </c>
      <c r="E175" s="88">
        <v>0.41645649908023741</v>
      </c>
      <c r="F175" s="88">
        <v>0.33898977160755872</v>
      </c>
      <c r="G175" s="88">
        <v>0.37435942639824049</v>
      </c>
      <c r="H175" s="88">
        <v>0.41499599823566591</v>
      </c>
      <c r="I175" s="88">
        <v>0.39660760104718829</v>
      </c>
      <c r="J175" s="88">
        <v>0.44305086406742172</v>
      </c>
      <c r="K175" s="88">
        <v>0.43220382321404982</v>
      </c>
      <c r="L175" s="88">
        <v>0.43898201314105317</v>
      </c>
      <c r="M175" s="88">
        <v>0.48217785997410262</v>
      </c>
      <c r="N175" s="88">
        <v>0.42141041039157001</v>
      </c>
      <c r="O175" s="88">
        <v>0.39746192584253631</v>
      </c>
      <c r="P175" s="237">
        <v>40.548788848043813</v>
      </c>
      <c r="Q175" s="59"/>
      <c r="R175" s="25"/>
      <c r="S175" s="25"/>
    </row>
    <row r="176" spans="1:256" ht="13" customHeight="1">
      <c r="A176" s="111" t="s">
        <v>72</v>
      </c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238"/>
      <c r="Q176" s="36"/>
      <c r="R176" s="36"/>
      <c r="S176" s="36"/>
    </row>
    <row r="177" spans="1:256" s="145" customFormat="1" ht="13" customHeight="1">
      <c r="A177" s="239" t="s">
        <v>36</v>
      </c>
      <c r="B177" s="240">
        <v>0</v>
      </c>
      <c r="C177" s="241">
        <v>9.1165450249524688E-2</v>
      </c>
      <c r="D177" s="241">
        <v>0.13626789464580361</v>
      </c>
      <c r="E177" s="241">
        <v>0.48117203722895008</v>
      </c>
      <c r="F177" s="241">
        <v>0.41116780510373763</v>
      </c>
      <c r="G177" s="241">
        <v>0.41945697224154832</v>
      </c>
      <c r="H177" s="241">
        <v>0.48301176473492691</v>
      </c>
      <c r="I177" s="241">
        <v>0.38393060042325888</v>
      </c>
      <c r="J177" s="241">
        <v>0.39858989003536738</v>
      </c>
      <c r="K177" s="241">
        <v>0.42007848989891561</v>
      </c>
      <c r="L177" s="241">
        <v>0.42636309070608208</v>
      </c>
      <c r="M177" s="241">
        <v>0.39505396711791568</v>
      </c>
      <c r="N177" s="241">
        <v>0.40037433949683437</v>
      </c>
      <c r="O177" s="242">
        <v>0.39168442484254068</v>
      </c>
      <c r="P177" s="243">
        <f>AVERAGE(C177:O177)</f>
        <v>0.37217820974810817</v>
      </c>
      <c r="Q177" s="244"/>
      <c r="R177" s="244"/>
      <c r="S177" s="244"/>
      <c r="T177" s="245"/>
      <c r="U177" s="245"/>
      <c r="V177" s="245"/>
      <c r="W177" s="245"/>
      <c r="X177" s="245"/>
      <c r="Y177" s="245"/>
      <c r="Z177" s="245"/>
      <c r="AA177" s="245"/>
      <c r="AB177" s="245"/>
      <c r="AC177" s="246"/>
      <c r="AD177" s="246"/>
      <c r="AE177" s="246"/>
      <c r="AF177" s="246"/>
      <c r="AG177" s="246"/>
      <c r="AH177" s="246"/>
      <c r="AI177" s="246"/>
      <c r="AJ177" s="246"/>
      <c r="AK177" s="246"/>
      <c r="AL177" s="246"/>
      <c r="AM177" s="246"/>
      <c r="AN177" s="246"/>
      <c r="AO177" s="246"/>
      <c r="AP177" s="246"/>
      <c r="AQ177" s="246"/>
      <c r="AR177" s="246"/>
      <c r="AS177" s="246"/>
      <c r="AT177" s="246"/>
      <c r="AU177" s="246"/>
      <c r="AV177" s="246"/>
      <c r="AW177" s="246"/>
      <c r="AX177" s="246"/>
      <c r="AY177" s="246"/>
      <c r="AZ177" s="246"/>
      <c r="BA177" s="246"/>
      <c r="BB177" s="246"/>
      <c r="BC177" s="246"/>
      <c r="BD177" s="246"/>
      <c r="BE177" s="246"/>
      <c r="BF177" s="246"/>
      <c r="BG177" s="246"/>
      <c r="BH177" s="246"/>
      <c r="BI177" s="246"/>
      <c r="BJ177" s="246"/>
      <c r="BK177" s="246"/>
      <c r="BL177" s="246"/>
      <c r="BM177" s="246"/>
      <c r="BN177" s="246"/>
      <c r="BO177" s="246"/>
      <c r="BP177" s="246"/>
      <c r="BQ177" s="246"/>
      <c r="BR177" s="246"/>
      <c r="BS177" s="246"/>
      <c r="BT177" s="246"/>
      <c r="BU177" s="246"/>
      <c r="BV177" s="246"/>
      <c r="BW177" s="246"/>
      <c r="BX177" s="246"/>
      <c r="BY177" s="246"/>
      <c r="BZ177" s="246"/>
      <c r="CA177" s="246"/>
      <c r="CB177" s="246"/>
      <c r="CC177" s="246"/>
      <c r="CD177" s="246"/>
      <c r="CE177" s="246"/>
      <c r="CF177" s="246"/>
      <c r="CG177" s="246"/>
      <c r="CH177" s="246"/>
      <c r="CI177" s="246"/>
      <c r="CJ177" s="246"/>
      <c r="CK177" s="246"/>
      <c r="CL177" s="246"/>
      <c r="CM177" s="246"/>
      <c r="CN177" s="246"/>
      <c r="CO177" s="246"/>
      <c r="CP177" s="246"/>
      <c r="CQ177" s="246"/>
      <c r="CR177" s="246"/>
      <c r="CS177" s="246"/>
      <c r="CT177" s="246"/>
      <c r="CU177" s="246"/>
      <c r="CV177" s="246"/>
      <c r="CW177" s="246"/>
      <c r="CX177" s="246"/>
      <c r="CY177" s="246"/>
      <c r="CZ177" s="246"/>
      <c r="DA177" s="246"/>
      <c r="DB177" s="246"/>
      <c r="DC177" s="246"/>
      <c r="DD177" s="246"/>
      <c r="DE177" s="246"/>
      <c r="DF177" s="246"/>
      <c r="DG177" s="246"/>
      <c r="DH177" s="246"/>
      <c r="DI177" s="246"/>
      <c r="DJ177" s="246"/>
      <c r="DK177" s="246"/>
      <c r="DL177" s="246"/>
      <c r="DM177" s="246"/>
      <c r="DN177" s="246"/>
      <c r="DO177" s="246"/>
      <c r="DP177" s="246"/>
      <c r="DQ177" s="246"/>
      <c r="DR177" s="246"/>
      <c r="DS177" s="246"/>
      <c r="DT177" s="246"/>
      <c r="DU177" s="246"/>
      <c r="DV177" s="246"/>
      <c r="DW177" s="246"/>
      <c r="DX177" s="246"/>
      <c r="DY177" s="246"/>
      <c r="DZ177" s="246"/>
      <c r="EA177" s="246"/>
      <c r="EB177" s="246"/>
      <c r="EC177" s="246"/>
      <c r="ED177" s="246"/>
      <c r="EE177" s="246"/>
      <c r="EF177" s="246"/>
      <c r="EG177" s="246"/>
      <c r="EH177" s="246"/>
      <c r="EI177" s="246"/>
      <c r="EJ177" s="246"/>
      <c r="EK177" s="246"/>
      <c r="EL177" s="246"/>
      <c r="EM177" s="246"/>
      <c r="EN177" s="246"/>
      <c r="EO177" s="246"/>
      <c r="EP177" s="246"/>
      <c r="EQ177" s="246"/>
      <c r="ER177" s="246"/>
      <c r="ES177" s="246"/>
      <c r="ET177" s="246"/>
      <c r="EU177" s="246"/>
      <c r="EV177" s="246"/>
      <c r="EW177" s="246"/>
      <c r="EX177" s="246"/>
      <c r="EY177" s="246"/>
      <c r="EZ177" s="246"/>
      <c r="FA177" s="246"/>
      <c r="FB177" s="246"/>
      <c r="FC177" s="246"/>
      <c r="FD177" s="246"/>
      <c r="FE177" s="246"/>
      <c r="FF177" s="246"/>
      <c r="FG177" s="246"/>
      <c r="FH177" s="246"/>
      <c r="FI177" s="246"/>
      <c r="FJ177" s="246"/>
      <c r="FK177" s="246"/>
      <c r="FL177" s="246"/>
      <c r="FM177" s="246"/>
      <c r="FN177" s="246"/>
      <c r="FO177" s="246"/>
      <c r="FP177" s="246"/>
      <c r="FQ177" s="246"/>
      <c r="FR177" s="246"/>
      <c r="FS177" s="246"/>
      <c r="FT177" s="246"/>
      <c r="FU177" s="246"/>
      <c r="FV177" s="246"/>
      <c r="FW177" s="246"/>
      <c r="FX177" s="246"/>
      <c r="FY177" s="246"/>
      <c r="FZ177" s="246"/>
      <c r="GA177" s="246"/>
      <c r="GB177" s="246"/>
      <c r="GC177" s="246"/>
      <c r="GD177" s="246"/>
      <c r="GE177" s="246"/>
      <c r="GF177" s="246"/>
      <c r="GG177" s="246"/>
      <c r="GH177" s="246"/>
      <c r="GI177" s="246"/>
      <c r="GJ177" s="246"/>
      <c r="GK177" s="246"/>
      <c r="GL177" s="246"/>
      <c r="GM177" s="246"/>
      <c r="GN177" s="246"/>
      <c r="GO177" s="246"/>
      <c r="GP177" s="246"/>
      <c r="GQ177" s="246"/>
      <c r="GR177" s="246"/>
      <c r="GS177" s="246"/>
      <c r="GT177" s="246"/>
      <c r="GU177" s="246"/>
      <c r="GV177" s="246"/>
      <c r="GW177" s="246"/>
      <c r="GX177" s="246"/>
      <c r="GY177" s="246"/>
      <c r="GZ177" s="246"/>
      <c r="HA177" s="246"/>
      <c r="HB177" s="246"/>
      <c r="HC177" s="246"/>
      <c r="HD177" s="246"/>
      <c r="HE177" s="246"/>
      <c r="HF177" s="246"/>
      <c r="HG177" s="246"/>
      <c r="HH177" s="246"/>
      <c r="HI177" s="246"/>
      <c r="HJ177" s="246"/>
      <c r="HK177" s="246"/>
      <c r="HL177" s="246"/>
      <c r="HM177" s="246"/>
      <c r="HN177" s="246"/>
      <c r="HO177" s="246"/>
      <c r="HP177" s="246"/>
      <c r="HQ177" s="246"/>
      <c r="HR177" s="246"/>
      <c r="HS177" s="246"/>
      <c r="HT177" s="246"/>
      <c r="HU177" s="246"/>
      <c r="HV177" s="246"/>
      <c r="HW177" s="246"/>
      <c r="HX177" s="246"/>
      <c r="HY177" s="246"/>
      <c r="HZ177" s="246"/>
      <c r="IA177" s="246"/>
      <c r="IB177" s="246"/>
      <c r="IC177" s="246"/>
      <c r="ID177" s="246"/>
      <c r="IE177" s="246"/>
      <c r="IF177" s="246"/>
      <c r="IG177" s="246"/>
      <c r="IH177" s="246"/>
      <c r="II177" s="246"/>
      <c r="IJ177" s="246"/>
      <c r="IK177" s="246"/>
      <c r="IL177" s="246"/>
      <c r="IM177" s="246"/>
      <c r="IN177" s="246"/>
      <c r="IO177" s="246"/>
      <c r="IP177" s="246"/>
      <c r="IQ177" s="246"/>
      <c r="IR177" s="246"/>
      <c r="IS177" s="246"/>
      <c r="IT177" s="246"/>
      <c r="IU177" s="246"/>
      <c r="IV177" s="246"/>
    </row>
    <row r="178" spans="1:256" ht="13" customHeight="1">
      <c r="A178" s="228"/>
      <c r="B178" s="196"/>
      <c r="C178" s="196"/>
      <c r="D178" s="196"/>
      <c r="E178" s="196"/>
      <c r="F178" s="33"/>
      <c r="G178" s="196"/>
      <c r="H178" s="196"/>
      <c r="I178" s="196"/>
      <c r="J178" s="32"/>
      <c r="K178" s="33"/>
      <c r="L178" s="32"/>
      <c r="M178" s="196"/>
      <c r="N178" s="196"/>
      <c r="O178" s="234"/>
      <c r="P178" s="50"/>
      <c r="Q178" s="51"/>
      <c r="R178" s="51"/>
      <c r="S178" s="51"/>
    </row>
    <row r="179" spans="1:256" ht="13" customHeight="1">
      <c r="A179" s="8" t="s">
        <v>73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53"/>
      <c r="Q179" s="11"/>
      <c r="R179" s="11"/>
      <c r="S179" s="12"/>
    </row>
    <row r="180" spans="1:256" ht="13" customHeight="1">
      <c r="A180" s="13" t="s">
        <v>74</v>
      </c>
      <c r="B180" s="133"/>
      <c r="C180" s="78">
        <v>0.40218747602890442</v>
      </c>
      <c r="D180" s="78">
        <v>0.42274095187868582</v>
      </c>
      <c r="E180" s="78">
        <v>0.37976152336194208</v>
      </c>
      <c r="F180" s="78">
        <v>0.35380471019116061</v>
      </c>
      <c r="G180" s="78">
        <v>0.29700057848918571</v>
      </c>
      <c r="H180" s="78">
        <v>0.42520782382481259</v>
      </c>
      <c r="I180" s="78">
        <v>0.43344222174930841</v>
      </c>
      <c r="J180" s="78">
        <v>0.43363068181818187</v>
      </c>
      <c r="K180" s="78">
        <v>0.43452725912295748</v>
      </c>
      <c r="L180" s="78">
        <v>0.40200519143413371</v>
      </c>
      <c r="M180" s="78">
        <v>0.43142857142857138</v>
      </c>
      <c r="N180" s="78">
        <v>0.44724964739069112</v>
      </c>
      <c r="O180" s="78">
        <v>0.43678217821782173</v>
      </c>
      <c r="P180" s="58">
        <v>40.767452422587368</v>
      </c>
      <c r="Q180" s="18"/>
      <c r="R180" s="18"/>
      <c r="S180" s="19"/>
    </row>
    <row r="181" spans="1:256" ht="13" customHeight="1">
      <c r="A181" s="111" t="s">
        <v>102</v>
      </c>
      <c r="B181" s="134"/>
      <c r="C181" s="88">
        <v>0.43174603174603171</v>
      </c>
      <c r="D181" s="88">
        <v>0.48320709790474409</v>
      </c>
      <c r="E181" s="88">
        <v>0.46751766018779539</v>
      </c>
      <c r="F181" s="88">
        <v>0.45</v>
      </c>
      <c r="G181" s="88">
        <v>0.45</v>
      </c>
      <c r="H181" s="88">
        <v>0.44447760329705072</v>
      </c>
      <c r="I181" s="88">
        <v>0.43849245834320472</v>
      </c>
      <c r="J181" s="88">
        <v>0.43789422948662798</v>
      </c>
      <c r="K181" s="88">
        <v>0.4276640341855627</v>
      </c>
      <c r="L181" s="88">
        <v>0.39262267724403438</v>
      </c>
      <c r="M181" s="88">
        <v>0.37601485644843657</v>
      </c>
      <c r="N181" s="88">
        <v>0.36813956960108962</v>
      </c>
      <c r="O181" s="88">
        <v>0.36527157483562422</v>
      </c>
      <c r="P181" s="69">
        <v>42.561906102155397</v>
      </c>
      <c r="Q181" s="18"/>
      <c r="R181" s="36"/>
      <c r="S181" s="37"/>
    </row>
    <row r="182" spans="1:256" s="145" customFormat="1" ht="13" customHeight="1">
      <c r="A182" s="239" t="s">
        <v>75</v>
      </c>
      <c r="B182" s="240"/>
      <c r="C182" s="241">
        <v>0.41587958022469218</v>
      </c>
      <c r="D182" s="241">
        <v>0.45325127002802967</v>
      </c>
      <c r="E182" s="241">
        <v>0.42790097508936581</v>
      </c>
      <c r="F182" s="241">
        <v>0.40838049527199938</v>
      </c>
      <c r="G182" s="241">
        <v>0.38263066953323499</v>
      </c>
      <c r="H182" s="241">
        <v>0.43589239140509811</v>
      </c>
      <c r="I182" s="241">
        <v>0.4363410543493042</v>
      </c>
      <c r="J182" s="241">
        <v>0.43616798364605441</v>
      </c>
      <c r="K182" s="241">
        <v>0.43027201646853069</v>
      </c>
      <c r="L182" s="241">
        <v>0.39632155330428542</v>
      </c>
      <c r="M182" s="241">
        <v>0.39898586394733487</v>
      </c>
      <c r="N182" s="241">
        <v>0.40059008853340983</v>
      </c>
      <c r="O182" s="242">
        <v>0.39721515291246751</v>
      </c>
      <c r="P182" s="140">
        <v>41.69099303626006</v>
      </c>
      <c r="Q182" s="247"/>
      <c r="R182" s="244"/>
      <c r="S182" s="248"/>
      <c r="T182" s="245"/>
      <c r="U182" s="245"/>
      <c r="V182" s="245"/>
      <c r="W182" s="245"/>
      <c r="X182" s="245"/>
      <c r="Y182" s="245"/>
      <c r="Z182" s="245"/>
      <c r="AA182" s="245"/>
      <c r="AB182" s="245"/>
      <c r="AC182" s="246"/>
      <c r="AD182" s="246"/>
      <c r="AE182" s="246"/>
      <c r="AF182" s="246"/>
      <c r="AG182" s="246"/>
      <c r="AH182" s="246"/>
      <c r="AI182" s="246"/>
      <c r="AJ182" s="246"/>
      <c r="AK182" s="246"/>
      <c r="AL182" s="246"/>
      <c r="AM182" s="246"/>
      <c r="AN182" s="246"/>
      <c r="AO182" s="246"/>
      <c r="AP182" s="246"/>
      <c r="AQ182" s="246"/>
      <c r="AR182" s="246"/>
      <c r="AS182" s="246"/>
      <c r="AT182" s="246"/>
      <c r="AU182" s="246"/>
      <c r="AV182" s="246"/>
      <c r="AW182" s="246"/>
      <c r="AX182" s="246"/>
      <c r="AY182" s="246"/>
      <c r="AZ182" s="246"/>
      <c r="BA182" s="246"/>
      <c r="BB182" s="246"/>
      <c r="BC182" s="246"/>
      <c r="BD182" s="246"/>
      <c r="BE182" s="246"/>
      <c r="BF182" s="246"/>
      <c r="BG182" s="246"/>
      <c r="BH182" s="246"/>
      <c r="BI182" s="246"/>
      <c r="BJ182" s="246"/>
      <c r="BK182" s="246"/>
      <c r="BL182" s="246"/>
      <c r="BM182" s="246"/>
      <c r="BN182" s="246"/>
      <c r="BO182" s="246"/>
      <c r="BP182" s="246"/>
      <c r="BQ182" s="246"/>
      <c r="BR182" s="246"/>
      <c r="BS182" s="246"/>
      <c r="BT182" s="246"/>
      <c r="BU182" s="246"/>
      <c r="BV182" s="246"/>
      <c r="BW182" s="246"/>
      <c r="BX182" s="246"/>
      <c r="BY182" s="246"/>
      <c r="BZ182" s="246"/>
      <c r="CA182" s="246"/>
      <c r="CB182" s="246"/>
      <c r="CC182" s="246"/>
      <c r="CD182" s="246"/>
      <c r="CE182" s="246"/>
      <c r="CF182" s="246"/>
      <c r="CG182" s="246"/>
      <c r="CH182" s="246"/>
      <c r="CI182" s="246"/>
      <c r="CJ182" s="246"/>
      <c r="CK182" s="246"/>
      <c r="CL182" s="246"/>
      <c r="CM182" s="246"/>
      <c r="CN182" s="246"/>
      <c r="CO182" s="246"/>
      <c r="CP182" s="246"/>
      <c r="CQ182" s="246"/>
      <c r="CR182" s="246"/>
      <c r="CS182" s="246"/>
      <c r="CT182" s="246"/>
      <c r="CU182" s="246"/>
      <c r="CV182" s="246"/>
      <c r="CW182" s="246"/>
      <c r="CX182" s="246"/>
      <c r="CY182" s="246"/>
      <c r="CZ182" s="246"/>
      <c r="DA182" s="246"/>
      <c r="DB182" s="246"/>
      <c r="DC182" s="246"/>
      <c r="DD182" s="246"/>
      <c r="DE182" s="246"/>
      <c r="DF182" s="246"/>
      <c r="DG182" s="246"/>
      <c r="DH182" s="246"/>
      <c r="DI182" s="246"/>
      <c r="DJ182" s="246"/>
      <c r="DK182" s="246"/>
      <c r="DL182" s="246"/>
      <c r="DM182" s="246"/>
      <c r="DN182" s="246"/>
      <c r="DO182" s="246"/>
      <c r="DP182" s="246"/>
      <c r="DQ182" s="246"/>
      <c r="DR182" s="246"/>
      <c r="DS182" s="246"/>
      <c r="DT182" s="246"/>
      <c r="DU182" s="246"/>
      <c r="DV182" s="246"/>
      <c r="DW182" s="246"/>
      <c r="DX182" s="246"/>
      <c r="DY182" s="246"/>
      <c r="DZ182" s="246"/>
      <c r="EA182" s="246"/>
      <c r="EB182" s="246"/>
      <c r="EC182" s="246"/>
      <c r="ED182" s="246"/>
      <c r="EE182" s="246"/>
      <c r="EF182" s="246"/>
      <c r="EG182" s="246"/>
      <c r="EH182" s="246"/>
      <c r="EI182" s="246"/>
      <c r="EJ182" s="246"/>
      <c r="EK182" s="246"/>
      <c r="EL182" s="246"/>
      <c r="EM182" s="246"/>
      <c r="EN182" s="246"/>
      <c r="EO182" s="246"/>
      <c r="EP182" s="246"/>
      <c r="EQ182" s="246"/>
      <c r="ER182" s="246"/>
      <c r="ES182" s="246"/>
      <c r="ET182" s="246"/>
      <c r="EU182" s="246"/>
      <c r="EV182" s="246"/>
      <c r="EW182" s="246"/>
      <c r="EX182" s="246"/>
      <c r="EY182" s="246"/>
      <c r="EZ182" s="246"/>
      <c r="FA182" s="246"/>
      <c r="FB182" s="246"/>
      <c r="FC182" s="246"/>
      <c r="FD182" s="246"/>
      <c r="FE182" s="246"/>
      <c r="FF182" s="246"/>
      <c r="FG182" s="246"/>
      <c r="FH182" s="246"/>
      <c r="FI182" s="246"/>
      <c r="FJ182" s="246"/>
      <c r="FK182" s="246"/>
      <c r="FL182" s="246"/>
      <c r="FM182" s="246"/>
      <c r="FN182" s="246"/>
      <c r="FO182" s="246"/>
      <c r="FP182" s="246"/>
      <c r="FQ182" s="246"/>
      <c r="FR182" s="246"/>
      <c r="FS182" s="246"/>
      <c r="FT182" s="246"/>
      <c r="FU182" s="246"/>
      <c r="FV182" s="246"/>
      <c r="FW182" s="246"/>
      <c r="FX182" s="246"/>
      <c r="FY182" s="246"/>
      <c r="FZ182" s="246"/>
      <c r="GA182" s="246"/>
      <c r="GB182" s="246"/>
      <c r="GC182" s="246"/>
      <c r="GD182" s="246"/>
      <c r="GE182" s="246"/>
      <c r="GF182" s="246"/>
      <c r="GG182" s="246"/>
      <c r="GH182" s="246"/>
      <c r="GI182" s="246"/>
      <c r="GJ182" s="246"/>
      <c r="GK182" s="246"/>
      <c r="GL182" s="246"/>
      <c r="GM182" s="246"/>
      <c r="GN182" s="246"/>
      <c r="GO182" s="246"/>
      <c r="GP182" s="246"/>
      <c r="GQ182" s="246"/>
      <c r="GR182" s="246"/>
      <c r="GS182" s="246"/>
      <c r="GT182" s="246"/>
      <c r="GU182" s="246"/>
      <c r="GV182" s="246"/>
      <c r="GW182" s="246"/>
      <c r="GX182" s="246"/>
      <c r="GY182" s="246"/>
      <c r="GZ182" s="246"/>
      <c r="HA182" s="246"/>
      <c r="HB182" s="246"/>
      <c r="HC182" s="246"/>
      <c r="HD182" s="246"/>
      <c r="HE182" s="246"/>
      <c r="HF182" s="246"/>
      <c r="HG182" s="246"/>
      <c r="HH182" s="246"/>
      <c r="HI182" s="246"/>
      <c r="HJ182" s="246"/>
      <c r="HK182" s="246"/>
      <c r="HL182" s="246"/>
      <c r="HM182" s="246"/>
      <c r="HN182" s="246"/>
      <c r="HO182" s="246"/>
      <c r="HP182" s="246"/>
      <c r="HQ182" s="246"/>
      <c r="HR182" s="246"/>
      <c r="HS182" s="246"/>
      <c r="HT182" s="246"/>
      <c r="HU182" s="246"/>
      <c r="HV182" s="246"/>
      <c r="HW182" s="246"/>
      <c r="HX182" s="246"/>
      <c r="HY182" s="246"/>
      <c r="HZ182" s="246"/>
      <c r="IA182" s="246"/>
      <c r="IB182" s="246"/>
      <c r="IC182" s="246"/>
      <c r="ID182" s="246"/>
      <c r="IE182" s="246"/>
      <c r="IF182" s="246"/>
      <c r="IG182" s="246"/>
      <c r="IH182" s="246"/>
      <c r="II182" s="246"/>
      <c r="IJ182" s="246"/>
      <c r="IK182" s="246"/>
      <c r="IL182" s="246"/>
      <c r="IM182" s="246"/>
      <c r="IN182" s="246"/>
      <c r="IO182" s="246"/>
      <c r="IP182" s="246"/>
      <c r="IQ182" s="246"/>
      <c r="IR182" s="246"/>
      <c r="IS182" s="246"/>
      <c r="IT182" s="246"/>
      <c r="IU182" s="246"/>
      <c r="IV182" s="246"/>
    </row>
    <row r="183" spans="1:256" ht="13" customHeight="1">
      <c r="A183" s="228"/>
      <c r="B183" s="196"/>
      <c r="C183" s="196"/>
      <c r="D183" s="196"/>
      <c r="E183" s="196"/>
      <c r="F183" s="196"/>
      <c r="G183" s="196"/>
      <c r="H183" s="196"/>
      <c r="I183" s="196"/>
      <c r="J183" s="32"/>
      <c r="K183" s="196"/>
      <c r="L183" s="32"/>
      <c r="M183" s="196"/>
      <c r="N183" s="32"/>
      <c r="O183" s="196"/>
      <c r="P183" s="50"/>
      <c r="Q183" s="18"/>
      <c r="R183" s="51"/>
      <c r="S183" s="52"/>
    </row>
    <row r="184" spans="1:256" ht="13" customHeight="1">
      <c r="A184" s="8" t="s">
        <v>76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53"/>
      <c r="Q184" s="18"/>
      <c r="R184" s="11"/>
      <c r="S184" s="12"/>
    </row>
    <row r="185" spans="1:256" ht="13" customHeight="1">
      <c r="A185" s="13" t="s">
        <v>77</v>
      </c>
      <c r="B185" s="133"/>
      <c r="C185" s="78">
        <v>0.3835512555541355</v>
      </c>
      <c r="D185" s="78">
        <v>0.44066439080783593</v>
      </c>
      <c r="E185" s="78">
        <v>0.49253823334735752</v>
      </c>
      <c r="F185" s="78">
        <v>0.51045330444279724</v>
      </c>
      <c r="G185" s="78">
        <v>0.54567344008711027</v>
      </c>
      <c r="H185" s="78">
        <v>0.62817679306985796</v>
      </c>
      <c r="I185" s="78">
        <v>0.64976098964249285</v>
      </c>
      <c r="J185" s="78">
        <v>0.64001395350128409</v>
      </c>
      <c r="K185" s="78">
        <v>0.68572209704422105</v>
      </c>
      <c r="L185" s="78">
        <v>0.63147077676316798</v>
      </c>
      <c r="M185" s="78">
        <v>0.60907989988994693</v>
      </c>
      <c r="N185" s="78">
        <v>0.56705274743025524</v>
      </c>
      <c r="O185" s="78">
        <v>0.5653364816366695</v>
      </c>
      <c r="P185" s="58">
        <v>56.534572024747163</v>
      </c>
      <c r="Q185" s="18"/>
      <c r="R185" s="18"/>
      <c r="S185" s="19"/>
    </row>
    <row r="186" spans="1:256" ht="13" customHeight="1">
      <c r="A186" s="20" t="s">
        <v>78</v>
      </c>
      <c r="B186" s="134"/>
      <c r="C186" s="88">
        <v>0.8731473769769863</v>
      </c>
      <c r="D186" s="88">
        <v>0.35508347012493102</v>
      </c>
      <c r="E186" s="88">
        <v>0.29264407826310002</v>
      </c>
      <c r="F186" s="88">
        <v>0.14706785719139451</v>
      </c>
      <c r="G186" s="88">
        <v>0.204209513722651</v>
      </c>
      <c r="H186" s="88">
        <v>0.22055054991403661</v>
      </c>
      <c r="I186" s="88">
        <v>0.2207967102344674</v>
      </c>
      <c r="J186" s="88">
        <v>0.20801316701673339</v>
      </c>
      <c r="K186" s="88">
        <v>0.1850285973211501</v>
      </c>
      <c r="L186" s="88">
        <v>0.1237062479100469</v>
      </c>
      <c r="M186" s="88">
        <v>3.0724615112132932E-2</v>
      </c>
      <c r="N186" s="88">
        <v>-0.2243762046708212</v>
      </c>
      <c r="O186" s="88">
        <v>-0.21010938904139589</v>
      </c>
      <c r="P186" s="63">
        <v>18.665281462118564</v>
      </c>
      <c r="Q186" s="18"/>
      <c r="R186" s="25"/>
      <c r="S186" s="26"/>
    </row>
    <row r="187" spans="1:256" ht="13" customHeight="1">
      <c r="A187" s="20" t="s">
        <v>79</v>
      </c>
      <c r="B187" s="134"/>
      <c r="C187" s="88">
        <v>7.9813106376354623E-2</v>
      </c>
      <c r="D187" s="88">
        <v>-5.1201865376147543E-2</v>
      </c>
      <c r="E187" s="88">
        <v>-0.2237184754425986</v>
      </c>
      <c r="F187" s="88">
        <v>-0.2364891435171558</v>
      </c>
      <c r="G187" s="88">
        <v>-0.23034892934601631</v>
      </c>
      <c r="H187" s="88">
        <v>-1.033618604051539E-2</v>
      </c>
      <c r="I187" s="88">
        <v>0.15284402309383821</v>
      </c>
      <c r="J187" s="88">
        <v>0.30516724927495698</v>
      </c>
      <c r="K187" s="88">
        <v>0.42611442826180562</v>
      </c>
      <c r="L187" s="88">
        <v>0.40799876558536868</v>
      </c>
      <c r="M187" s="88">
        <v>0.29094256758394182</v>
      </c>
      <c r="N187" s="88">
        <v>0.33175959908333652</v>
      </c>
      <c r="O187" s="88">
        <v>0.2793021120931648</v>
      </c>
      <c r="P187" s="63">
        <v>11.706517320233335</v>
      </c>
      <c r="Q187" s="18"/>
      <c r="R187" s="25"/>
      <c r="S187" s="26"/>
    </row>
    <row r="188" spans="1:256" ht="13" customHeight="1">
      <c r="A188" s="20" t="s">
        <v>80</v>
      </c>
      <c r="B188" s="134"/>
      <c r="C188" s="88">
        <v>-0.3343676539727316</v>
      </c>
      <c r="D188" s="88">
        <v>0.24506532236566669</v>
      </c>
      <c r="E188" s="88">
        <v>0.3559242263795741</v>
      </c>
      <c r="F188" s="88">
        <v>0.32743562267407622</v>
      </c>
      <c r="G188" s="88">
        <v>0.29634597936535478</v>
      </c>
      <c r="H188" s="88">
        <v>0.1994479150142566</v>
      </c>
      <c r="I188" s="88"/>
      <c r="J188" s="88"/>
      <c r="K188" s="88"/>
      <c r="L188" s="88"/>
      <c r="M188" s="88"/>
      <c r="N188" s="88"/>
      <c r="O188" s="88"/>
      <c r="P188" s="63">
        <v>18.164190197103281</v>
      </c>
      <c r="Q188" s="18"/>
      <c r="R188" s="25"/>
      <c r="S188" s="26"/>
    </row>
    <row r="189" spans="1:256" ht="13" customHeight="1">
      <c r="A189" s="111" t="s">
        <v>81</v>
      </c>
      <c r="B189" s="134"/>
      <c r="C189" s="88"/>
      <c r="D189" s="88"/>
      <c r="E189" s="88">
        <v>0.4599528653462514</v>
      </c>
      <c r="F189" s="88">
        <v>0.47321518346609609</v>
      </c>
      <c r="G189" s="88">
        <v>0.40591046666184583</v>
      </c>
      <c r="H189" s="88">
        <v>0.40260267601176308</v>
      </c>
      <c r="I189" s="88">
        <v>0.36395483310981469</v>
      </c>
      <c r="J189" s="88">
        <v>0.36435404604818561</v>
      </c>
      <c r="K189" s="88">
        <v>0.35389940667137232</v>
      </c>
      <c r="L189" s="88">
        <v>0.31270395664582012</v>
      </c>
      <c r="M189" s="88">
        <v>0.28800863502041252</v>
      </c>
      <c r="N189" s="88">
        <v>0.2138112579637686</v>
      </c>
      <c r="O189" s="88">
        <v>0.14094703368840961</v>
      </c>
      <c r="P189" s="69">
        <v>34.357821460306731</v>
      </c>
      <c r="Q189" s="18"/>
      <c r="R189" s="36"/>
      <c r="S189" s="37"/>
    </row>
    <row r="190" spans="1:256" s="145" customFormat="1" ht="13" customHeight="1">
      <c r="A190" s="239" t="s">
        <v>82</v>
      </c>
      <c r="B190" s="240"/>
      <c r="C190" s="241">
        <v>0.33607836212701969</v>
      </c>
      <c r="D190" s="241">
        <v>0.34860575301004892</v>
      </c>
      <c r="E190" s="241">
        <v>0.40015260244163908</v>
      </c>
      <c r="F190" s="241">
        <v>0.40022094393597363</v>
      </c>
      <c r="G190" s="241">
        <v>0.43114951164331061</v>
      </c>
      <c r="H190" s="241">
        <v>0.51461994600368999</v>
      </c>
      <c r="I190" s="241">
        <v>0.5255745986751621</v>
      </c>
      <c r="J190" s="241">
        <v>0.53015509129996996</v>
      </c>
      <c r="K190" s="241">
        <v>0.57151942909951281</v>
      </c>
      <c r="L190" s="241">
        <v>0.53030550368445595</v>
      </c>
      <c r="M190" s="241">
        <v>0.49565480906474141</v>
      </c>
      <c r="N190" s="241">
        <v>0.45615560301838098</v>
      </c>
      <c r="O190" s="242">
        <v>0.44045122610790421</v>
      </c>
      <c r="P190" s="140">
        <v>46.004949077783152</v>
      </c>
      <c r="Q190" s="247"/>
      <c r="R190" s="244"/>
      <c r="S190" s="248"/>
      <c r="T190" s="245"/>
      <c r="U190" s="245"/>
      <c r="V190" s="245"/>
      <c r="W190" s="245"/>
      <c r="X190" s="245"/>
      <c r="Y190" s="245"/>
      <c r="Z190" s="245"/>
      <c r="AA190" s="245"/>
      <c r="AB190" s="245"/>
      <c r="AC190" s="246"/>
      <c r="AD190" s="246"/>
      <c r="AE190" s="246"/>
      <c r="AF190" s="246"/>
      <c r="AG190" s="246"/>
      <c r="AH190" s="246"/>
      <c r="AI190" s="246"/>
      <c r="AJ190" s="246"/>
      <c r="AK190" s="246"/>
      <c r="AL190" s="246"/>
      <c r="AM190" s="246"/>
      <c r="AN190" s="246"/>
      <c r="AO190" s="246"/>
      <c r="AP190" s="246"/>
      <c r="AQ190" s="246"/>
      <c r="AR190" s="246"/>
      <c r="AS190" s="246"/>
      <c r="AT190" s="246"/>
      <c r="AU190" s="246"/>
      <c r="AV190" s="246"/>
      <c r="AW190" s="246"/>
      <c r="AX190" s="246"/>
      <c r="AY190" s="246"/>
      <c r="AZ190" s="246"/>
      <c r="BA190" s="246"/>
      <c r="BB190" s="246"/>
      <c r="BC190" s="246"/>
      <c r="BD190" s="246"/>
      <c r="BE190" s="246"/>
      <c r="BF190" s="246"/>
      <c r="BG190" s="246"/>
      <c r="BH190" s="246"/>
      <c r="BI190" s="246"/>
      <c r="BJ190" s="246"/>
      <c r="BK190" s="246"/>
      <c r="BL190" s="246"/>
      <c r="BM190" s="246"/>
      <c r="BN190" s="246"/>
      <c r="BO190" s="246"/>
      <c r="BP190" s="246"/>
      <c r="BQ190" s="246"/>
      <c r="BR190" s="246"/>
      <c r="BS190" s="246"/>
      <c r="BT190" s="246"/>
      <c r="BU190" s="246"/>
      <c r="BV190" s="246"/>
      <c r="BW190" s="246"/>
      <c r="BX190" s="246"/>
      <c r="BY190" s="246"/>
      <c r="BZ190" s="246"/>
      <c r="CA190" s="246"/>
      <c r="CB190" s="246"/>
      <c r="CC190" s="246"/>
      <c r="CD190" s="246"/>
      <c r="CE190" s="246"/>
      <c r="CF190" s="246"/>
      <c r="CG190" s="246"/>
      <c r="CH190" s="246"/>
      <c r="CI190" s="246"/>
      <c r="CJ190" s="246"/>
      <c r="CK190" s="246"/>
      <c r="CL190" s="246"/>
      <c r="CM190" s="246"/>
      <c r="CN190" s="246"/>
      <c r="CO190" s="246"/>
      <c r="CP190" s="246"/>
      <c r="CQ190" s="246"/>
      <c r="CR190" s="246"/>
      <c r="CS190" s="246"/>
      <c r="CT190" s="246"/>
      <c r="CU190" s="246"/>
      <c r="CV190" s="246"/>
      <c r="CW190" s="246"/>
      <c r="CX190" s="246"/>
      <c r="CY190" s="246"/>
      <c r="CZ190" s="246"/>
      <c r="DA190" s="246"/>
      <c r="DB190" s="246"/>
      <c r="DC190" s="246"/>
      <c r="DD190" s="246"/>
      <c r="DE190" s="246"/>
      <c r="DF190" s="246"/>
      <c r="DG190" s="246"/>
      <c r="DH190" s="246"/>
      <c r="DI190" s="246"/>
      <c r="DJ190" s="246"/>
      <c r="DK190" s="246"/>
      <c r="DL190" s="246"/>
      <c r="DM190" s="246"/>
      <c r="DN190" s="246"/>
      <c r="DO190" s="246"/>
      <c r="DP190" s="246"/>
      <c r="DQ190" s="246"/>
      <c r="DR190" s="246"/>
      <c r="DS190" s="246"/>
      <c r="DT190" s="246"/>
      <c r="DU190" s="246"/>
      <c r="DV190" s="246"/>
      <c r="DW190" s="246"/>
      <c r="DX190" s="246"/>
      <c r="DY190" s="246"/>
      <c r="DZ190" s="246"/>
      <c r="EA190" s="246"/>
      <c r="EB190" s="246"/>
      <c r="EC190" s="246"/>
      <c r="ED190" s="246"/>
      <c r="EE190" s="246"/>
      <c r="EF190" s="246"/>
      <c r="EG190" s="246"/>
      <c r="EH190" s="246"/>
      <c r="EI190" s="246"/>
      <c r="EJ190" s="246"/>
      <c r="EK190" s="246"/>
      <c r="EL190" s="246"/>
      <c r="EM190" s="246"/>
      <c r="EN190" s="246"/>
      <c r="EO190" s="246"/>
      <c r="EP190" s="246"/>
      <c r="EQ190" s="246"/>
      <c r="ER190" s="246"/>
      <c r="ES190" s="246"/>
      <c r="ET190" s="246"/>
      <c r="EU190" s="246"/>
      <c r="EV190" s="246"/>
      <c r="EW190" s="246"/>
      <c r="EX190" s="246"/>
      <c r="EY190" s="246"/>
      <c r="EZ190" s="246"/>
      <c r="FA190" s="246"/>
      <c r="FB190" s="246"/>
      <c r="FC190" s="246"/>
      <c r="FD190" s="246"/>
      <c r="FE190" s="246"/>
      <c r="FF190" s="246"/>
      <c r="FG190" s="246"/>
      <c r="FH190" s="246"/>
      <c r="FI190" s="246"/>
      <c r="FJ190" s="246"/>
      <c r="FK190" s="246"/>
      <c r="FL190" s="246"/>
      <c r="FM190" s="246"/>
      <c r="FN190" s="246"/>
      <c r="FO190" s="246"/>
      <c r="FP190" s="246"/>
      <c r="FQ190" s="246"/>
      <c r="FR190" s="246"/>
      <c r="FS190" s="246"/>
      <c r="FT190" s="246"/>
      <c r="FU190" s="246"/>
      <c r="FV190" s="246"/>
      <c r="FW190" s="246"/>
      <c r="FX190" s="246"/>
      <c r="FY190" s="246"/>
      <c r="FZ190" s="246"/>
      <c r="GA190" s="246"/>
      <c r="GB190" s="246"/>
      <c r="GC190" s="246"/>
      <c r="GD190" s="246"/>
      <c r="GE190" s="246"/>
      <c r="GF190" s="246"/>
      <c r="GG190" s="246"/>
      <c r="GH190" s="246"/>
      <c r="GI190" s="246"/>
      <c r="GJ190" s="246"/>
      <c r="GK190" s="246"/>
      <c r="GL190" s="246"/>
      <c r="GM190" s="246"/>
      <c r="GN190" s="246"/>
      <c r="GO190" s="246"/>
      <c r="GP190" s="246"/>
      <c r="GQ190" s="246"/>
      <c r="GR190" s="246"/>
      <c r="GS190" s="246"/>
      <c r="GT190" s="246"/>
      <c r="GU190" s="246"/>
      <c r="GV190" s="246"/>
      <c r="GW190" s="246"/>
      <c r="GX190" s="246"/>
      <c r="GY190" s="246"/>
      <c r="GZ190" s="246"/>
      <c r="HA190" s="246"/>
      <c r="HB190" s="246"/>
      <c r="HC190" s="246"/>
      <c r="HD190" s="246"/>
      <c r="HE190" s="246"/>
      <c r="HF190" s="246"/>
      <c r="HG190" s="246"/>
      <c r="HH190" s="246"/>
      <c r="HI190" s="246"/>
      <c r="HJ190" s="246"/>
      <c r="HK190" s="246"/>
      <c r="HL190" s="246"/>
      <c r="HM190" s="246"/>
      <c r="HN190" s="246"/>
      <c r="HO190" s="246"/>
      <c r="HP190" s="246"/>
      <c r="HQ190" s="246"/>
      <c r="HR190" s="246"/>
      <c r="HS190" s="246"/>
      <c r="HT190" s="246"/>
      <c r="HU190" s="246"/>
      <c r="HV190" s="246"/>
      <c r="HW190" s="246"/>
      <c r="HX190" s="246"/>
      <c r="HY190" s="246"/>
      <c r="HZ190" s="246"/>
      <c r="IA190" s="246"/>
      <c r="IB190" s="246"/>
      <c r="IC190" s="246"/>
      <c r="ID190" s="246"/>
      <c r="IE190" s="246"/>
      <c r="IF190" s="246"/>
      <c r="IG190" s="246"/>
      <c r="IH190" s="246"/>
      <c r="II190" s="246"/>
      <c r="IJ190" s="246"/>
      <c r="IK190" s="246"/>
      <c r="IL190" s="246"/>
      <c r="IM190" s="246"/>
      <c r="IN190" s="246"/>
      <c r="IO190" s="246"/>
      <c r="IP190" s="246"/>
      <c r="IQ190" s="246"/>
      <c r="IR190" s="246"/>
      <c r="IS190" s="246"/>
      <c r="IT190" s="246"/>
      <c r="IU190" s="246"/>
      <c r="IV190" s="246"/>
    </row>
    <row r="191" spans="1:256" ht="13" customHeight="1">
      <c r="A191" s="249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58"/>
      <c r="Q191" s="18"/>
      <c r="R191" s="18"/>
      <c r="S191" s="19"/>
    </row>
    <row r="192" spans="1:256" ht="13" customHeight="1">
      <c r="A192" s="1"/>
      <c r="B192" s="196"/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69"/>
      <c r="Q192" s="36"/>
      <c r="R192" s="36"/>
      <c r="S192" s="37"/>
    </row>
    <row r="193" spans="1:19" ht="13" customHeight="1">
      <c r="A193" s="8" t="s">
        <v>83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53"/>
      <c r="Q193" s="11"/>
      <c r="R193" s="11"/>
      <c r="S193" s="12"/>
    </row>
    <row r="194" spans="1:19" ht="16" customHeight="1">
      <c r="A194" s="250" t="s">
        <v>84</v>
      </c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251"/>
      <c r="P194" s="58"/>
      <c r="Q194" s="18"/>
      <c r="R194" s="252"/>
      <c r="S194" s="19"/>
    </row>
    <row r="195" spans="1:19" ht="17" customHeight="1">
      <c r="A195" s="253" t="s">
        <v>85</v>
      </c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210"/>
      <c r="P195" s="63"/>
      <c r="Q195" s="25"/>
      <c r="R195" s="211"/>
      <c r="S195" s="26"/>
    </row>
    <row r="196" spans="1:19" ht="17" customHeight="1">
      <c r="A196" s="253" t="s">
        <v>86</v>
      </c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210"/>
      <c r="P196" s="63"/>
      <c r="Q196" s="25"/>
      <c r="R196" s="211"/>
      <c r="S196" s="26"/>
    </row>
    <row r="197" spans="1:19" ht="17" customHeight="1">
      <c r="A197" s="254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210"/>
      <c r="P197" s="63"/>
      <c r="Q197" s="25"/>
      <c r="R197" s="211"/>
      <c r="S197" s="26"/>
    </row>
    <row r="198" spans="1:19" ht="13" customHeight="1">
      <c r="A198" s="254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210"/>
      <c r="P198" s="63"/>
      <c r="Q198" s="25"/>
      <c r="R198" s="211"/>
      <c r="S198" s="26"/>
    </row>
    <row r="199" spans="1:19" ht="13" customHeight="1">
      <c r="A199" s="97" t="s">
        <v>36</v>
      </c>
      <c r="B199" s="185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210"/>
      <c r="P199" s="63"/>
      <c r="Q199" s="25"/>
      <c r="R199" s="25"/>
      <c r="S199" s="26"/>
    </row>
    <row r="200" spans="1:19" ht="13" customHeight="1">
      <c r="A200" s="228"/>
      <c r="B200" s="196"/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196"/>
      <c r="O200" s="196"/>
      <c r="P200" s="69"/>
      <c r="Q200" s="36"/>
      <c r="R200" s="36"/>
      <c r="S200" s="37"/>
    </row>
    <row r="201" spans="1:19" ht="13" customHeight="1">
      <c r="A201" s="8" t="s">
        <v>0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53"/>
      <c r="Q201" s="11"/>
      <c r="R201" s="11"/>
      <c r="S201" s="12"/>
    </row>
    <row r="202" spans="1:19" ht="16" customHeight="1">
      <c r="A202" s="250" t="s">
        <v>1</v>
      </c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251"/>
      <c r="P202" s="58"/>
      <c r="Q202" s="18"/>
      <c r="R202" s="252"/>
      <c r="S202" s="19"/>
    </row>
    <row r="203" spans="1:19" ht="17" customHeight="1">
      <c r="A203" s="253" t="s">
        <v>105</v>
      </c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210"/>
      <c r="P203" s="63"/>
      <c r="Q203" s="25"/>
      <c r="R203" s="211"/>
      <c r="S203" s="26"/>
    </row>
    <row r="204" spans="1:19" ht="17" customHeight="1">
      <c r="A204" s="253" t="s">
        <v>2</v>
      </c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210"/>
      <c r="P204" s="63"/>
      <c r="Q204" s="25"/>
      <c r="R204" s="211"/>
      <c r="S204" s="26"/>
    </row>
    <row r="205" spans="1:19" ht="17" customHeight="1">
      <c r="A205" s="253" t="s">
        <v>3</v>
      </c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210"/>
      <c r="P205" s="63"/>
      <c r="Q205" s="25"/>
      <c r="R205" s="211"/>
      <c r="S205" s="26"/>
    </row>
    <row r="206" spans="1:19" ht="13" customHeight="1">
      <c r="A206" s="253" t="s">
        <v>4</v>
      </c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210"/>
      <c r="P206" s="63"/>
      <c r="Q206" s="25"/>
      <c r="R206" s="211"/>
      <c r="S206" s="26"/>
    </row>
    <row r="207" spans="1:19" ht="13" customHeight="1">
      <c r="A207" s="97" t="s">
        <v>36</v>
      </c>
      <c r="B207" s="185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210"/>
      <c r="P207" s="63"/>
      <c r="Q207" s="25"/>
      <c r="R207" s="25"/>
      <c r="S207" s="26"/>
    </row>
    <row r="208" spans="1:19" ht="13" customHeight="1">
      <c r="A208" s="228"/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69"/>
      <c r="Q208" s="36"/>
      <c r="R208" s="36"/>
      <c r="S208" s="37"/>
    </row>
    <row r="209" spans="1:19" ht="13" customHeight="1">
      <c r="A209" s="8" t="s">
        <v>5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53"/>
      <c r="Q209" s="11"/>
      <c r="R209" s="11"/>
      <c r="S209" s="12"/>
    </row>
    <row r="210" spans="1:19" ht="16" customHeight="1">
      <c r="A210" s="250" t="s">
        <v>6</v>
      </c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251"/>
      <c r="P210" s="58"/>
      <c r="Q210" s="18"/>
      <c r="R210" s="252"/>
      <c r="S210" s="19"/>
    </row>
    <row r="211" spans="1:19" ht="17" customHeight="1">
      <c r="A211" s="253" t="s">
        <v>7</v>
      </c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210"/>
      <c r="P211" s="63"/>
      <c r="Q211" s="25"/>
      <c r="R211" s="211"/>
      <c r="S211" s="26"/>
    </row>
    <row r="212" spans="1:19" ht="17" customHeight="1">
      <c r="A212" s="253" t="s">
        <v>118</v>
      </c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210"/>
      <c r="P212" s="63"/>
      <c r="Q212" s="25"/>
      <c r="R212" s="211"/>
      <c r="S212" s="26"/>
    </row>
    <row r="213" spans="1:19" ht="17" customHeight="1">
      <c r="A213" s="254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210"/>
      <c r="P213" s="63"/>
      <c r="Q213" s="25"/>
      <c r="R213" s="211"/>
      <c r="S213" s="26"/>
    </row>
    <row r="214" spans="1:19" ht="13" customHeight="1">
      <c r="A214" s="253" t="s">
        <v>98</v>
      </c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210"/>
      <c r="P214" s="63"/>
      <c r="Q214" s="25"/>
      <c r="R214" s="211"/>
      <c r="S214" s="26"/>
    </row>
    <row r="215" spans="1:19" ht="13" customHeight="1">
      <c r="A215" s="97" t="s">
        <v>36</v>
      </c>
      <c r="B215" s="185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210"/>
      <c r="P215" s="63"/>
      <c r="Q215" s="25"/>
      <c r="R215" s="25"/>
      <c r="S215" s="26"/>
    </row>
    <row r="216" spans="1:19" ht="13" customHeight="1">
      <c r="A216" s="228"/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234"/>
      <c r="P216" s="69"/>
      <c r="Q216" s="36"/>
      <c r="R216" s="36"/>
      <c r="S216" s="37"/>
    </row>
    <row r="217" spans="1:19" ht="13" customHeight="1">
      <c r="A217" s="8" t="s">
        <v>8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53"/>
      <c r="Q217" s="11"/>
      <c r="R217" s="11"/>
      <c r="S217" s="12"/>
    </row>
    <row r="218" spans="1:19" ht="16" customHeight="1">
      <c r="A218" s="250" t="s">
        <v>9</v>
      </c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251"/>
      <c r="P218" s="58"/>
      <c r="Q218" s="18"/>
      <c r="R218" s="252"/>
      <c r="S218" s="19"/>
    </row>
    <row r="219" spans="1:19" ht="17" customHeight="1">
      <c r="A219" s="253" t="s">
        <v>10</v>
      </c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210"/>
      <c r="P219" s="63"/>
      <c r="Q219" s="25"/>
      <c r="R219" s="211"/>
      <c r="S219" s="26"/>
    </row>
    <row r="220" spans="1:19" ht="17" customHeight="1">
      <c r="A220" s="253" t="s">
        <v>11</v>
      </c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210"/>
      <c r="P220" s="63"/>
      <c r="Q220" s="25"/>
      <c r="R220" s="211"/>
      <c r="S220" s="26"/>
    </row>
    <row r="221" spans="1:19" ht="17" customHeight="1">
      <c r="A221" s="253" t="s">
        <v>12</v>
      </c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210"/>
      <c r="P221" s="63"/>
      <c r="Q221" s="25"/>
      <c r="R221" s="211"/>
      <c r="S221" s="26"/>
    </row>
    <row r="222" spans="1:19" ht="13" customHeight="1">
      <c r="A222" s="254"/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210"/>
      <c r="P222" s="63"/>
      <c r="Q222" s="25"/>
      <c r="R222" s="211"/>
      <c r="S222" s="26"/>
    </row>
    <row r="223" spans="1:19" ht="13" customHeight="1">
      <c r="A223" s="97" t="s">
        <v>36</v>
      </c>
      <c r="B223" s="185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210"/>
      <c r="P223" s="63"/>
      <c r="Q223" s="25"/>
      <c r="R223" s="25"/>
      <c r="S223" s="26"/>
    </row>
    <row r="224" spans="1:19" ht="13" customHeight="1">
      <c r="A224" s="228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196"/>
      <c r="P224" s="69"/>
      <c r="Q224" s="36"/>
      <c r="R224" s="36"/>
      <c r="S224" s="37"/>
    </row>
    <row r="225" spans="1:19" ht="13" customHeight="1">
      <c r="A225" s="8" t="s">
        <v>13</v>
      </c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53"/>
      <c r="Q225" s="11"/>
      <c r="R225" s="11"/>
      <c r="S225" s="12"/>
    </row>
    <row r="226" spans="1:19" ht="16" customHeight="1">
      <c r="A226" s="250" t="s">
        <v>101</v>
      </c>
      <c r="B226" s="179"/>
      <c r="C226" s="179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  <c r="O226" s="251"/>
      <c r="P226" s="58"/>
      <c r="Q226" s="18"/>
      <c r="R226" s="252"/>
      <c r="S226" s="19"/>
    </row>
    <row r="227" spans="1:19" ht="17" customHeight="1">
      <c r="A227" s="253" t="s">
        <v>105</v>
      </c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210"/>
      <c r="P227" s="63"/>
      <c r="Q227" s="25"/>
      <c r="R227" s="211"/>
      <c r="S227" s="26"/>
    </row>
    <row r="228" spans="1:19" ht="17" customHeight="1">
      <c r="A228" s="253" t="s">
        <v>102</v>
      </c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210"/>
      <c r="P228" s="63"/>
      <c r="Q228" s="25"/>
      <c r="R228" s="211"/>
      <c r="S228" s="26"/>
    </row>
    <row r="229" spans="1:19" ht="17" customHeight="1">
      <c r="A229" s="253" t="s">
        <v>14</v>
      </c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210"/>
      <c r="P229" s="63"/>
      <c r="Q229" s="25"/>
      <c r="R229" s="211"/>
      <c r="S229" s="26"/>
    </row>
    <row r="230" spans="1:19" ht="13" customHeight="1">
      <c r="A230" s="254"/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210"/>
      <c r="P230" s="63"/>
      <c r="Q230" s="25"/>
      <c r="R230" s="211"/>
      <c r="S230" s="26"/>
    </row>
    <row r="231" spans="1:19" ht="13" customHeight="1">
      <c r="A231" s="97" t="s">
        <v>36</v>
      </c>
      <c r="B231" s="185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210"/>
      <c r="P231" s="63"/>
      <c r="Q231" s="25"/>
      <c r="R231" s="25"/>
      <c r="S231" s="26"/>
    </row>
    <row r="232" spans="1:19" ht="13" customHeight="1">
      <c r="A232" s="228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69"/>
      <c r="Q232" s="36"/>
      <c r="R232" s="36"/>
      <c r="S232" s="37"/>
    </row>
    <row r="233" spans="1:19" ht="13" customHeight="1">
      <c r="A233" s="8" t="s">
        <v>15</v>
      </c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53"/>
      <c r="Q233" s="11"/>
      <c r="R233" s="11"/>
      <c r="S233" s="11"/>
    </row>
    <row r="234" spans="1:19" ht="16" customHeight="1">
      <c r="A234" s="250" t="s">
        <v>118</v>
      </c>
      <c r="B234" s="179"/>
      <c r="C234" s="179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  <c r="N234" s="179"/>
      <c r="O234" s="251"/>
      <c r="P234" s="58"/>
      <c r="Q234" s="18"/>
      <c r="R234" s="252"/>
      <c r="S234" s="18"/>
    </row>
    <row r="235" spans="1:19" ht="17" customHeight="1">
      <c r="A235" s="253" t="s">
        <v>16</v>
      </c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210"/>
      <c r="P235" s="63"/>
      <c r="Q235" s="25"/>
      <c r="R235" s="211"/>
      <c r="S235" s="25"/>
    </row>
    <row r="236" spans="1:19" ht="17" customHeight="1">
      <c r="A236" s="253" t="s">
        <v>105</v>
      </c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210"/>
      <c r="P236" s="63"/>
      <c r="Q236" s="25"/>
      <c r="R236" s="211"/>
      <c r="S236" s="25"/>
    </row>
    <row r="237" spans="1:19" ht="17" customHeight="1">
      <c r="A237" s="254"/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210"/>
      <c r="P237" s="63"/>
      <c r="Q237" s="25"/>
      <c r="R237" s="211"/>
      <c r="S237" s="25"/>
    </row>
    <row r="238" spans="1:19" ht="13" customHeight="1">
      <c r="A238" s="254"/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210"/>
      <c r="P238" s="63"/>
      <c r="Q238" s="25"/>
      <c r="R238" s="211"/>
      <c r="S238" s="25"/>
    </row>
    <row r="239" spans="1:19" ht="13" customHeight="1">
      <c r="A239" s="97" t="s">
        <v>36</v>
      </c>
      <c r="B239" s="185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210"/>
      <c r="P239" s="63"/>
      <c r="Q239" s="25"/>
      <c r="R239" s="25"/>
      <c r="S239" s="25"/>
    </row>
    <row r="240" spans="1:19" ht="13" customHeight="1">
      <c r="A240" s="228"/>
      <c r="B240" s="196"/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69"/>
      <c r="Q240" s="36"/>
      <c r="R240" s="36"/>
      <c r="S240" s="36"/>
    </row>
    <row r="241" spans="1:19" ht="13" customHeight="1">
      <c r="A241" s="8" t="s">
        <v>17</v>
      </c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53"/>
      <c r="Q241" s="11"/>
      <c r="R241" s="11"/>
      <c r="S241" s="12"/>
    </row>
    <row r="242" spans="1:19" ht="16" customHeight="1">
      <c r="A242" s="250" t="s">
        <v>101</v>
      </c>
      <c r="B242" s="179"/>
      <c r="C242" s="179"/>
      <c r="D242" s="179"/>
      <c r="E242" s="179"/>
      <c r="F242" s="179"/>
      <c r="G242" s="179"/>
      <c r="H242" s="179"/>
      <c r="I242" s="179"/>
      <c r="J242" s="179"/>
      <c r="K242" s="179"/>
      <c r="L242" s="179"/>
      <c r="M242" s="179"/>
      <c r="N242" s="179"/>
      <c r="O242" s="251"/>
      <c r="P242" s="58"/>
      <c r="Q242" s="18"/>
      <c r="R242" s="252"/>
      <c r="S242" s="19"/>
    </row>
    <row r="243" spans="1:19" ht="17" customHeight="1">
      <c r="A243" s="253" t="s">
        <v>118</v>
      </c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210"/>
      <c r="P243" s="63"/>
      <c r="Q243" s="25"/>
      <c r="R243" s="211"/>
      <c r="S243" s="26"/>
    </row>
    <row r="244" spans="1:19" ht="17" customHeight="1">
      <c r="A244" s="253" t="s">
        <v>18</v>
      </c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210"/>
      <c r="P244" s="63"/>
      <c r="Q244" s="25"/>
      <c r="R244" s="211"/>
      <c r="S244" s="26"/>
    </row>
    <row r="245" spans="1:19" ht="17" customHeight="1">
      <c r="A245" s="253" t="s">
        <v>19</v>
      </c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210"/>
      <c r="P245" s="63"/>
      <c r="Q245" s="25"/>
      <c r="R245" s="211"/>
      <c r="S245" s="26"/>
    </row>
    <row r="246" spans="1:19" ht="13" customHeight="1">
      <c r="A246" s="254"/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210"/>
      <c r="P246" s="63"/>
      <c r="Q246" s="25"/>
      <c r="R246" s="211"/>
      <c r="S246" s="26"/>
    </row>
    <row r="247" spans="1:19" ht="13" customHeight="1">
      <c r="A247" s="97" t="s">
        <v>36</v>
      </c>
      <c r="B247" s="185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210"/>
      <c r="P247" s="63"/>
      <c r="Q247" s="25"/>
      <c r="R247" s="25"/>
      <c r="S247" s="26"/>
    </row>
    <row r="248" spans="1:19" ht="13" customHeight="1">
      <c r="A248" s="228"/>
      <c r="B248" s="196"/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69"/>
      <c r="Q248" s="36"/>
      <c r="R248" s="36"/>
      <c r="S248" s="37"/>
    </row>
    <row r="249" spans="1:19" ht="13" customHeight="1">
      <c r="A249" s="8" t="s">
        <v>20</v>
      </c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53"/>
      <c r="Q249" s="11"/>
      <c r="R249" s="11"/>
      <c r="S249" s="11"/>
    </row>
    <row r="250" spans="1:19" ht="16" customHeight="1">
      <c r="A250" s="250" t="s">
        <v>21</v>
      </c>
      <c r="B250" s="179"/>
      <c r="C250" s="179"/>
      <c r="D250" s="179"/>
      <c r="E250" s="179"/>
      <c r="F250" s="179"/>
      <c r="G250" s="179"/>
      <c r="H250" s="179"/>
      <c r="I250" s="179"/>
      <c r="J250" s="179"/>
      <c r="K250" s="179"/>
      <c r="L250" s="179"/>
      <c r="M250" s="179"/>
      <c r="N250" s="179"/>
      <c r="O250" s="251"/>
      <c r="P250" s="58"/>
      <c r="Q250" s="18"/>
      <c r="R250" s="252"/>
      <c r="S250" s="18"/>
    </row>
    <row r="251" spans="1:19" ht="17" customHeight="1">
      <c r="A251" s="253" t="s">
        <v>154</v>
      </c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210"/>
      <c r="P251" s="63"/>
      <c r="Q251" s="25"/>
      <c r="R251" s="211"/>
      <c r="S251" s="25"/>
    </row>
    <row r="252" spans="1:19" ht="17" customHeight="1">
      <c r="A252" s="253" t="s">
        <v>72</v>
      </c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  <c r="L252" s="182"/>
      <c r="M252" s="182"/>
      <c r="N252" s="182"/>
      <c r="O252" s="210"/>
      <c r="P252" s="63"/>
      <c r="Q252" s="25"/>
      <c r="R252" s="211"/>
      <c r="S252" s="25"/>
    </row>
    <row r="253" spans="1:19" ht="17" customHeight="1">
      <c r="A253" s="254"/>
      <c r="B253" s="182"/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210"/>
      <c r="P253" s="63"/>
      <c r="Q253" s="25"/>
      <c r="R253" s="211"/>
      <c r="S253" s="25"/>
    </row>
    <row r="254" spans="1:19" ht="13" customHeight="1">
      <c r="A254" s="254"/>
      <c r="B254" s="182"/>
      <c r="C254" s="182"/>
      <c r="D254" s="182"/>
      <c r="E254" s="182"/>
      <c r="F254" s="182"/>
      <c r="G254" s="182"/>
      <c r="H254" s="182"/>
      <c r="I254" s="182"/>
      <c r="J254" s="182"/>
      <c r="K254" s="182"/>
      <c r="L254" s="182"/>
      <c r="M254" s="182"/>
      <c r="N254" s="182"/>
      <c r="O254" s="210"/>
      <c r="P254" s="63"/>
      <c r="Q254" s="25"/>
      <c r="R254" s="211"/>
      <c r="S254" s="25"/>
    </row>
    <row r="255" spans="1:19" ht="13" customHeight="1">
      <c r="A255" s="97" t="s">
        <v>36</v>
      </c>
      <c r="B255" s="185"/>
      <c r="C255" s="182"/>
      <c r="D255" s="182"/>
      <c r="E255" s="182"/>
      <c r="F255" s="182"/>
      <c r="G255" s="182"/>
      <c r="H255" s="182"/>
      <c r="I255" s="182"/>
      <c r="J255" s="182"/>
      <c r="K255" s="182"/>
      <c r="L255" s="182"/>
      <c r="M255" s="182"/>
      <c r="N255" s="182"/>
      <c r="O255" s="210"/>
      <c r="P255" s="63"/>
      <c r="Q255" s="25"/>
      <c r="R255" s="25"/>
      <c r="S255" s="25"/>
    </row>
    <row r="256" spans="1:19" ht="13" customHeight="1">
      <c r="A256" s="228"/>
      <c r="B256" s="196"/>
      <c r="C256" s="196"/>
      <c r="D256" s="196"/>
      <c r="E256" s="196"/>
      <c r="F256" s="196"/>
      <c r="G256" s="196"/>
      <c r="H256" s="196"/>
      <c r="I256" s="196"/>
      <c r="J256" s="196"/>
      <c r="K256" s="196"/>
      <c r="L256" s="196"/>
      <c r="M256" s="196"/>
      <c r="N256" s="196"/>
      <c r="O256" s="196"/>
      <c r="P256" s="69"/>
      <c r="Q256" s="36"/>
      <c r="R256" s="36"/>
      <c r="S256" s="36"/>
    </row>
    <row r="257" spans="1:19" ht="13" customHeight="1">
      <c r="A257" s="255" t="s">
        <v>22</v>
      </c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53"/>
      <c r="Q257" s="11"/>
      <c r="R257" s="11"/>
      <c r="S257" s="12"/>
    </row>
    <row r="258" spans="1:19" ht="17" customHeight="1">
      <c r="A258" s="97" t="s">
        <v>23</v>
      </c>
      <c r="B258" s="256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  <c r="N258" s="179"/>
      <c r="O258" s="251"/>
      <c r="P258" s="58"/>
      <c r="Q258" s="18"/>
      <c r="R258" s="252"/>
      <c r="S258" s="18"/>
    </row>
    <row r="259" spans="1:19" ht="17" customHeight="1">
      <c r="A259" s="97" t="s">
        <v>125</v>
      </c>
      <c r="B259" s="185"/>
      <c r="C259" s="182"/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210"/>
      <c r="P259" s="63"/>
      <c r="Q259" s="25"/>
      <c r="R259" s="211"/>
      <c r="S259" s="25"/>
    </row>
    <row r="260" spans="1:19" ht="17" customHeight="1">
      <c r="A260" s="97" t="s">
        <v>102</v>
      </c>
      <c r="B260" s="185"/>
      <c r="C260" s="182"/>
      <c r="D260" s="182"/>
      <c r="E260" s="182"/>
      <c r="F260" s="182"/>
      <c r="G260" s="182"/>
      <c r="H260" s="182"/>
      <c r="I260" s="182"/>
      <c r="J260" s="182"/>
      <c r="K260" s="182"/>
      <c r="L260" s="182"/>
      <c r="M260" s="182"/>
      <c r="N260" s="182"/>
      <c r="O260" s="210"/>
      <c r="P260" s="63"/>
      <c r="Q260" s="25"/>
      <c r="R260" s="211"/>
      <c r="S260" s="25"/>
    </row>
    <row r="261" spans="1:19" ht="17" customHeight="1">
      <c r="A261" s="257"/>
      <c r="B261" s="185"/>
      <c r="C261" s="182"/>
      <c r="D261" s="182"/>
      <c r="E261" s="182"/>
      <c r="F261" s="182"/>
      <c r="G261" s="182"/>
      <c r="H261" s="182"/>
      <c r="I261" s="182"/>
      <c r="J261" s="182"/>
      <c r="K261" s="182"/>
      <c r="L261" s="182"/>
      <c r="M261" s="182"/>
      <c r="N261" s="182"/>
      <c r="O261" s="210"/>
      <c r="P261" s="63"/>
      <c r="Q261" s="25"/>
      <c r="R261" s="211"/>
      <c r="S261" s="25"/>
    </row>
    <row r="262" spans="1:19" ht="13" customHeight="1">
      <c r="A262" s="97" t="s">
        <v>36</v>
      </c>
      <c r="B262" s="185"/>
      <c r="C262" s="182"/>
      <c r="D262" s="182"/>
      <c r="E262" s="182"/>
      <c r="F262" s="182"/>
      <c r="G262" s="182"/>
      <c r="H262" s="182"/>
      <c r="I262" s="182"/>
      <c r="J262" s="182"/>
      <c r="K262" s="182"/>
      <c r="L262" s="182"/>
      <c r="M262" s="182"/>
      <c r="N262" s="182"/>
      <c r="O262" s="210"/>
      <c r="P262" s="63"/>
      <c r="Q262" s="25"/>
      <c r="R262" s="211"/>
      <c r="S262" s="25"/>
    </row>
  </sheetData>
  <mergeCells count="1">
    <mergeCell ref="Q31:R31"/>
  </mergeCells>
  <phoneticPr fontId="3" type="noConversion"/>
  <pageMargins left="0" right="0" top="0" bottom="0" header="0" footer="0"/>
  <headerFooter>
    <oddFooter>&amp;"Helvetica,Regular"&amp;11&amp;P</oddFooter>
  </headerFooter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EBITDA Margin BoA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2013-11-17T04:03:23Z</dcterms:created>
  <dcterms:modified xsi:type="dcterms:W3CDTF">2013-11-17T04:04:09Z</dcterms:modified>
</cp:coreProperties>
</file>